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10050" activeTab="1"/>
  </bookViews>
  <sheets>
    <sheet name="GELİR" sheetId="1" r:id="rId1"/>
    <sheet name="GİDER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117" i="2" l="1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V116" i="2" s="1"/>
  <c r="C116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V112" i="2" s="1"/>
  <c r="C112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V108" i="2" s="1"/>
  <c r="C108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V104" i="2" s="1"/>
  <c r="C104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V100" i="2" s="1"/>
  <c r="C100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V96" i="2" s="1"/>
  <c r="C96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V92" i="2" s="1"/>
  <c r="C92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V88" i="2" s="1"/>
  <c r="C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V84" i="2" s="1"/>
  <c r="C8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V80" i="2" s="1"/>
  <c r="C80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U78" i="2"/>
  <c r="T78" i="2"/>
  <c r="T76" i="2" s="1"/>
  <c r="S78" i="2"/>
  <c r="R78" i="2"/>
  <c r="Q78" i="2"/>
  <c r="P78" i="2"/>
  <c r="P76" i="2" s="1"/>
  <c r="O78" i="2"/>
  <c r="N78" i="2"/>
  <c r="N76" i="2" s="1"/>
  <c r="M78" i="2"/>
  <c r="L78" i="2"/>
  <c r="L76" i="2" s="1"/>
  <c r="K78" i="2"/>
  <c r="J78" i="2"/>
  <c r="I78" i="2"/>
  <c r="H78" i="2"/>
  <c r="H76" i="2" s="1"/>
  <c r="G78" i="2"/>
  <c r="F78" i="2"/>
  <c r="F76" i="2" s="1"/>
  <c r="E78" i="2"/>
  <c r="D78" i="2"/>
  <c r="D76" i="2" s="1"/>
  <c r="C78" i="2"/>
  <c r="U77" i="2"/>
  <c r="U76" i="2" s="1"/>
  <c r="T77" i="2"/>
  <c r="S77" i="2"/>
  <c r="R77" i="2"/>
  <c r="Q77" i="2"/>
  <c r="Q76" i="2" s="1"/>
  <c r="P77" i="2"/>
  <c r="O77" i="2"/>
  <c r="N77" i="2"/>
  <c r="M77" i="2"/>
  <c r="M76" i="2" s="1"/>
  <c r="L77" i="2"/>
  <c r="K77" i="2"/>
  <c r="J77" i="2"/>
  <c r="I77" i="2"/>
  <c r="I76" i="2" s="1"/>
  <c r="H77" i="2"/>
  <c r="G77" i="2"/>
  <c r="F77" i="2"/>
  <c r="E77" i="2"/>
  <c r="E76" i="2" s="1"/>
  <c r="D77" i="2"/>
  <c r="C77" i="2"/>
  <c r="R76" i="2"/>
  <c r="J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V69" i="2" s="1"/>
  <c r="U68" i="2"/>
  <c r="T68" i="2"/>
  <c r="T66" i="2" s="1"/>
  <c r="S68" i="2"/>
  <c r="R68" i="2"/>
  <c r="Q68" i="2"/>
  <c r="P68" i="2"/>
  <c r="P66" i="2" s="1"/>
  <c r="O68" i="2"/>
  <c r="N68" i="2"/>
  <c r="N66" i="2" s="1"/>
  <c r="M68" i="2"/>
  <c r="L68" i="2"/>
  <c r="L66" i="2" s="1"/>
  <c r="K68" i="2"/>
  <c r="J68" i="2"/>
  <c r="I68" i="2"/>
  <c r="H68" i="2"/>
  <c r="H66" i="2" s="1"/>
  <c r="G68" i="2"/>
  <c r="F68" i="2"/>
  <c r="F66" i="2" s="1"/>
  <c r="E68" i="2"/>
  <c r="D68" i="2"/>
  <c r="D66" i="2" s="1"/>
  <c r="C68" i="2"/>
  <c r="U67" i="2"/>
  <c r="U66" i="2" s="1"/>
  <c r="T67" i="2"/>
  <c r="S67" i="2"/>
  <c r="R67" i="2"/>
  <c r="Q67" i="2"/>
  <c r="Q66" i="2" s="1"/>
  <c r="P67" i="2"/>
  <c r="O67" i="2"/>
  <c r="N67" i="2"/>
  <c r="M67" i="2"/>
  <c r="M66" i="2" s="1"/>
  <c r="L67" i="2"/>
  <c r="K67" i="2"/>
  <c r="J67" i="2"/>
  <c r="I67" i="2"/>
  <c r="I66" i="2" s="1"/>
  <c r="H67" i="2"/>
  <c r="G67" i="2"/>
  <c r="F67" i="2"/>
  <c r="E67" i="2"/>
  <c r="E66" i="2" s="1"/>
  <c r="D67" i="2"/>
  <c r="C67" i="2"/>
  <c r="R66" i="2"/>
  <c r="J66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T64" i="2"/>
  <c r="T62" i="2" s="1"/>
  <c r="S64" i="2"/>
  <c r="R64" i="2"/>
  <c r="Q64" i="2"/>
  <c r="P64" i="2"/>
  <c r="P62" i="2" s="1"/>
  <c r="P55" i="2" s="1"/>
  <c r="O64" i="2"/>
  <c r="N64" i="2"/>
  <c r="M64" i="2"/>
  <c r="L64" i="2"/>
  <c r="L62" i="2" s="1"/>
  <c r="K64" i="2"/>
  <c r="J64" i="2"/>
  <c r="I64" i="2"/>
  <c r="H64" i="2"/>
  <c r="H62" i="2" s="1"/>
  <c r="G64" i="2"/>
  <c r="F64" i="2"/>
  <c r="E64" i="2"/>
  <c r="D64" i="2"/>
  <c r="D62" i="2" s="1"/>
  <c r="C64" i="2"/>
  <c r="U63" i="2"/>
  <c r="T63" i="2"/>
  <c r="S63" i="2"/>
  <c r="S62" i="2" s="1"/>
  <c r="R63" i="2"/>
  <c r="Q63" i="2"/>
  <c r="P63" i="2"/>
  <c r="O63" i="2"/>
  <c r="O62" i="2" s="1"/>
  <c r="N63" i="2"/>
  <c r="M63" i="2"/>
  <c r="L63" i="2"/>
  <c r="K63" i="2"/>
  <c r="K62" i="2" s="1"/>
  <c r="J63" i="2"/>
  <c r="I63" i="2"/>
  <c r="H63" i="2"/>
  <c r="G63" i="2"/>
  <c r="G62" i="2" s="1"/>
  <c r="F63" i="2"/>
  <c r="E63" i="2"/>
  <c r="D63" i="2"/>
  <c r="C63" i="2"/>
  <c r="V63" i="2" s="1"/>
  <c r="R62" i="2"/>
  <c r="N62" i="2"/>
  <c r="J62" i="2"/>
  <c r="F62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V61" i="2" s="1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U59" i="2"/>
  <c r="T59" i="2"/>
  <c r="S59" i="2"/>
  <c r="R59" i="2"/>
  <c r="R56" i="2" s="1"/>
  <c r="R55" i="2" s="1"/>
  <c r="Q59" i="2"/>
  <c r="P59" i="2"/>
  <c r="O59" i="2"/>
  <c r="N59" i="2"/>
  <c r="N56" i="2" s="1"/>
  <c r="N55" i="2" s="1"/>
  <c r="M59" i="2"/>
  <c r="L59" i="2"/>
  <c r="K59" i="2"/>
  <c r="J59" i="2"/>
  <c r="J56" i="2" s="1"/>
  <c r="J55" i="2" s="1"/>
  <c r="I59" i="2"/>
  <c r="H59" i="2"/>
  <c r="G59" i="2"/>
  <c r="F59" i="2"/>
  <c r="F56" i="2" s="1"/>
  <c r="F55" i="2" s="1"/>
  <c r="E59" i="2"/>
  <c r="D59" i="2"/>
  <c r="C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U57" i="2"/>
  <c r="T57" i="2"/>
  <c r="T56" i="2" s="1"/>
  <c r="T55" i="2" s="1"/>
  <c r="S57" i="2"/>
  <c r="R57" i="2"/>
  <c r="Q57" i="2"/>
  <c r="P57" i="2"/>
  <c r="O57" i="2"/>
  <c r="N57" i="2"/>
  <c r="M57" i="2"/>
  <c r="L57" i="2"/>
  <c r="L56" i="2" s="1"/>
  <c r="L55" i="2" s="1"/>
  <c r="K57" i="2"/>
  <c r="J57" i="2"/>
  <c r="I57" i="2"/>
  <c r="H57" i="2"/>
  <c r="G57" i="2"/>
  <c r="F57" i="2"/>
  <c r="E57" i="2"/>
  <c r="D57" i="2"/>
  <c r="D56" i="2" s="1"/>
  <c r="D55" i="2" s="1"/>
  <c r="C57" i="2"/>
  <c r="P56" i="2"/>
  <c r="H56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G30" i="2" s="1"/>
  <c r="F34" i="2"/>
  <c r="E34" i="2"/>
  <c r="D34" i="2"/>
  <c r="C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U32" i="2"/>
  <c r="T32" i="2"/>
  <c r="S32" i="2"/>
  <c r="R32" i="2"/>
  <c r="Q32" i="2"/>
  <c r="Q30" i="2" s="1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U31" i="2"/>
  <c r="T31" i="2"/>
  <c r="T30" i="2" s="1"/>
  <c r="S31" i="2"/>
  <c r="R31" i="2"/>
  <c r="Q31" i="2"/>
  <c r="P31" i="2"/>
  <c r="O31" i="2"/>
  <c r="N31" i="2"/>
  <c r="M31" i="2"/>
  <c r="L31" i="2"/>
  <c r="L30" i="2" s="1"/>
  <c r="K31" i="2"/>
  <c r="J31" i="2"/>
  <c r="I31" i="2"/>
  <c r="I30" i="2" s="1"/>
  <c r="H31" i="2"/>
  <c r="G31" i="2"/>
  <c r="F31" i="2"/>
  <c r="E31" i="2"/>
  <c r="D31" i="2"/>
  <c r="C31" i="2"/>
  <c r="O30" i="2"/>
  <c r="D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U22" i="2"/>
  <c r="T22" i="2"/>
  <c r="S22" i="2"/>
  <c r="R22" i="2"/>
  <c r="Q22" i="2"/>
  <c r="P22" i="2"/>
  <c r="P20" i="2" s="1"/>
  <c r="O22" i="2"/>
  <c r="N22" i="2"/>
  <c r="M22" i="2"/>
  <c r="L22" i="2"/>
  <c r="K22" i="2"/>
  <c r="J22" i="2"/>
  <c r="I22" i="2"/>
  <c r="H22" i="2"/>
  <c r="H20" i="2" s="1"/>
  <c r="G22" i="2"/>
  <c r="F22" i="2"/>
  <c r="E22" i="2"/>
  <c r="D22" i="2"/>
  <c r="C22" i="2"/>
  <c r="U21" i="2"/>
  <c r="T21" i="2"/>
  <c r="S21" i="2"/>
  <c r="R21" i="2"/>
  <c r="R20" i="2" s="1"/>
  <c r="Q21" i="2"/>
  <c r="P21" i="2"/>
  <c r="O21" i="2"/>
  <c r="N21" i="2"/>
  <c r="N20" i="2" s="1"/>
  <c r="M21" i="2"/>
  <c r="L21" i="2"/>
  <c r="K21" i="2"/>
  <c r="J21" i="2"/>
  <c r="J20" i="2" s="1"/>
  <c r="I21" i="2"/>
  <c r="H21" i="2"/>
  <c r="G21" i="2"/>
  <c r="F21" i="2"/>
  <c r="F20" i="2" s="1"/>
  <c r="E21" i="2"/>
  <c r="D21" i="2"/>
  <c r="C21" i="2"/>
  <c r="T20" i="2"/>
  <c r="L20" i="2"/>
  <c r="D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U12" i="2"/>
  <c r="T12" i="2"/>
  <c r="S12" i="2"/>
  <c r="R12" i="2"/>
  <c r="Q12" i="2"/>
  <c r="P12" i="2"/>
  <c r="P10" i="2" s="1"/>
  <c r="O12" i="2"/>
  <c r="N12" i="2"/>
  <c r="M12" i="2"/>
  <c r="L12" i="2"/>
  <c r="K12" i="2"/>
  <c r="J12" i="2"/>
  <c r="I12" i="2"/>
  <c r="H12" i="2"/>
  <c r="H10" i="2" s="1"/>
  <c r="G12" i="2"/>
  <c r="F12" i="2"/>
  <c r="E12" i="2"/>
  <c r="D12" i="2"/>
  <c r="C12" i="2"/>
  <c r="U11" i="2"/>
  <c r="T11" i="2"/>
  <c r="S11" i="2"/>
  <c r="R11" i="2"/>
  <c r="R10" i="2" s="1"/>
  <c r="Q11" i="2"/>
  <c r="P11" i="2"/>
  <c r="O11" i="2"/>
  <c r="N11" i="2"/>
  <c r="N10" i="2" s="1"/>
  <c r="M11" i="2"/>
  <c r="L11" i="2"/>
  <c r="K11" i="2"/>
  <c r="J11" i="2"/>
  <c r="J10" i="2" s="1"/>
  <c r="I11" i="2"/>
  <c r="H11" i="2"/>
  <c r="G11" i="2"/>
  <c r="F11" i="2"/>
  <c r="F10" i="2" s="1"/>
  <c r="E11" i="2"/>
  <c r="D11" i="2"/>
  <c r="C11" i="2"/>
  <c r="T10" i="2"/>
  <c r="L10" i="2"/>
  <c r="D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U6" i="2"/>
  <c r="T6" i="2"/>
  <c r="S6" i="2"/>
  <c r="R6" i="2"/>
  <c r="Q6" i="2"/>
  <c r="P6" i="2"/>
  <c r="P4" i="2" s="1"/>
  <c r="O6" i="2"/>
  <c r="N6" i="2"/>
  <c r="M6" i="2"/>
  <c r="L6" i="2"/>
  <c r="K6" i="2"/>
  <c r="J6" i="2"/>
  <c r="I6" i="2"/>
  <c r="H6" i="2"/>
  <c r="H4" i="2" s="1"/>
  <c r="G6" i="2"/>
  <c r="F6" i="2"/>
  <c r="E6" i="2"/>
  <c r="D6" i="2"/>
  <c r="C6" i="2"/>
  <c r="U5" i="2"/>
  <c r="T5" i="2"/>
  <c r="S5" i="2"/>
  <c r="R5" i="2"/>
  <c r="R4" i="2" s="1"/>
  <c r="Q5" i="2"/>
  <c r="P5" i="2"/>
  <c r="O5" i="2"/>
  <c r="N5" i="2"/>
  <c r="N4" i="2" s="1"/>
  <c r="M5" i="2"/>
  <c r="L5" i="2"/>
  <c r="K5" i="2"/>
  <c r="J5" i="2"/>
  <c r="J4" i="2" s="1"/>
  <c r="I5" i="2"/>
  <c r="H5" i="2"/>
  <c r="G5" i="2"/>
  <c r="F5" i="2"/>
  <c r="F4" i="2" s="1"/>
  <c r="E5" i="2"/>
  <c r="D5" i="2"/>
  <c r="C5" i="2"/>
  <c r="T4" i="2"/>
  <c r="L4" i="2"/>
  <c r="D4" i="2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5" i="1" s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V32" i="1" s="1"/>
  <c r="C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V31" i="1" s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V28" i="1" s="1"/>
  <c r="C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7" i="1" s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24" i="1"/>
  <c r="T24" i="1"/>
  <c r="T23" i="1" s="1"/>
  <c r="T22" i="1" s="1"/>
  <c r="S24" i="1"/>
  <c r="R24" i="1"/>
  <c r="R23" i="1" s="1"/>
  <c r="R22" i="1" s="1"/>
  <c r="Q24" i="1"/>
  <c r="P24" i="1"/>
  <c r="P23" i="1" s="1"/>
  <c r="P22" i="1" s="1"/>
  <c r="O24" i="1"/>
  <c r="N24" i="1"/>
  <c r="N23" i="1" s="1"/>
  <c r="N22" i="1" s="1"/>
  <c r="M24" i="1"/>
  <c r="L24" i="1"/>
  <c r="L23" i="1" s="1"/>
  <c r="L22" i="1" s="1"/>
  <c r="K24" i="1"/>
  <c r="J24" i="1"/>
  <c r="J23" i="1" s="1"/>
  <c r="J22" i="1" s="1"/>
  <c r="I24" i="1"/>
  <c r="H24" i="1"/>
  <c r="H23" i="1" s="1"/>
  <c r="H22" i="1" s="1"/>
  <c r="G24" i="1"/>
  <c r="F24" i="1"/>
  <c r="F23" i="1" s="1"/>
  <c r="F22" i="1" s="1"/>
  <c r="E24" i="1"/>
  <c r="D24" i="1"/>
  <c r="V24" i="1" s="1"/>
  <c r="C24" i="1"/>
  <c r="U23" i="1"/>
  <c r="S23" i="1"/>
  <c r="Q23" i="1"/>
  <c r="Q22" i="1" s="1"/>
  <c r="O23" i="1"/>
  <c r="M23" i="1"/>
  <c r="K23" i="1"/>
  <c r="I23" i="1"/>
  <c r="I22" i="1" s="1"/>
  <c r="G23" i="1"/>
  <c r="E23" i="1"/>
  <c r="C23" i="1"/>
  <c r="U22" i="1"/>
  <c r="S22" i="1"/>
  <c r="O22" i="1"/>
  <c r="M22" i="1"/>
  <c r="K22" i="1"/>
  <c r="G22" i="1"/>
  <c r="E22" i="1"/>
  <c r="C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4" i="1" s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V13" i="1" s="1"/>
  <c r="C13" i="1"/>
  <c r="U12" i="1"/>
  <c r="U11" i="1" s="1"/>
  <c r="T12" i="1"/>
  <c r="S12" i="1"/>
  <c r="S11" i="1" s="1"/>
  <c r="R12" i="1"/>
  <c r="Q12" i="1"/>
  <c r="Q11" i="1" s="1"/>
  <c r="P12" i="1"/>
  <c r="O12" i="1"/>
  <c r="O11" i="1" s="1"/>
  <c r="N12" i="1"/>
  <c r="M12" i="1"/>
  <c r="M11" i="1" s="1"/>
  <c r="L12" i="1"/>
  <c r="K12" i="1"/>
  <c r="K11" i="1" s="1"/>
  <c r="J12" i="1"/>
  <c r="I12" i="1"/>
  <c r="I11" i="1" s="1"/>
  <c r="H12" i="1"/>
  <c r="G12" i="1"/>
  <c r="G11" i="1" s="1"/>
  <c r="F12" i="1"/>
  <c r="E12" i="1"/>
  <c r="E11" i="1" s="1"/>
  <c r="D12" i="1"/>
  <c r="C12" i="1"/>
  <c r="C11" i="1" s="1"/>
  <c r="T11" i="1"/>
  <c r="R11" i="1"/>
  <c r="P11" i="1"/>
  <c r="N11" i="1"/>
  <c r="L11" i="1"/>
  <c r="J11" i="1"/>
  <c r="H11" i="1"/>
  <c r="F11" i="1"/>
  <c r="D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10" i="1" s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V7" i="1" s="1"/>
  <c r="C7" i="1"/>
  <c r="U6" i="1"/>
  <c r="T6" i="1"/>
  <c r="S6" i="1"/>
  <c r="S4" i="1" s="1"/>
  <c r="R6" i="1"/>
  <c r="Q6" i="1"/>
  <c r="P6" i="1"/>
  <c r="O6" i="1"/>
  <c r="O4" i="1" s="1"/>
  <c r="N6" i="1"/>
  <c r="M6" i="1"/>
  <c r="L6" i="1"/>
  <c r="K6" i="1"/>
  <c r="K4" i="1" s="1"/>
  <c r="J6" i="1"/>
  <c r="I6" i="1"/>
  <c r="H6" i="1"/>
  <c r="G6" i="1"/>
  <c r="G4" i="1" s="1"/>
  <c r="F6" i="1"/>
  <c r="E6" i="1"/>
  <c r="D6" i="1"/>
  <c r="C6" i="1"/>
  <c r="V6" i="1" s="1"/>
  <c r="U5" i="1"/>
  <c r="T5" i="1"/>
  <c r="T4" i="1" s="1"/>
  <c r="T3" i="1" s="1"/>
  <c r="S5" i="1"/>
  <c r="R5" i="1"/>
  <c r="R4" i="1" s="1"/>
  <c r="R3" i="1" s="1"/>
  <c r="Q5" i="1"/>
  <c r="P5" i="1"/>
  <c r="P4" i="1" s="1"/>
  <c r="P3" i="1" s="1"/>
  <c r="O5" i="1"/>
  <c r="N5" i="1"/>
  <c r="N4" i="1" s="1"/>
  <c r="N3" i="1" s="1"/>
  <c r="M5" i="1"/>
  <c r="L5" i="1"/>
  <c r="L4" i="1" s="1"/>
  <c r="L3" i="1" s="1"/>
  <c r="K5" i="1"/>
  <c r="J5" i="1"/>
  <c r="J4" i="1" s="1"/>
  <c r="J3" i="1" s="1"/>
  <c r="I5" i="1"/>
  <c r="H5" i="1"/>
  <c r="H4" i="1" s="1"/>
  <c r="H3" i="1" s="1"/>
  <c r="G5" i="1"/>
  <c r="F5" i="1"/>
  <c r="F4" i="1" s="1"/>
  <c r="F3" i="1" s="1"/>
  <c r="E5" i="1"/>
  <c r="D5" i="1"/>
  <c r="D4" i="1" s="1"/>
  <c r="D3" i="1" s="1"/>
  <c r="C5" i="1"/>
  <c r="U4" i="1"/>
  <c r="Q4" i="1"/>
  <c r="M4" i="1"/>
  <c r="I4" i="1"/>
  <c r="E4" i="1"/>
  <c r="V25" i="1" l="1"/>
  <c r="V26" i="1"/>
  <c r="V29" i="1"/>
  <c r="V30" i="1"/>
  <c r="V33" i="1"/>
  <c r="V34" i="1"/>
  <c r="V37" i="1"/>
  <c r="V38" i="1"/>
  <c r="V41" i="1"/>
  <c r="V42" i="1"/>
  <c r="V8" i="1"/>
  <c r="V9" i="1"/>
  <c r="E3" i="1"/>
  <c r="E45" i="1" s="1"/>
  <c r="I3" i="1"/>
  <c r="M3" i="1"/>
  <c r="Q3" i="1"/>
  <c r="U3" i="1"/>
  <c r="U45" i="1" s="1"/>
  <c r="V15" i="1"/>
  <c r="V18" i="1"/>
  <c r="V19" i="1"/>
  <c r="C4" i="1"/>
  <c r="V36" i="1"/>
  <c r="V39" i="1"/>
  <c r="V40" i="1"/>
  <c r="V43" i="1"/>
  <c r="V44" i="1"/>
  <c r="C3" i="1"/>
  <c r="C45" i="1" s="1"/>
  <c r="G3" i="1"/>
  <c r="K3" i="1"/>
  <c r="O3" i="1"/>
  <c r="S3" i="1"/>
  <c r="V16" i="1"/>
  <c r="V17" i="1"/>
  <c r="V20" i="1"/>
  <c r="V21" i="1"/>
  <c r="H55" i="2"/>
  <c r="C4" i="2"/>
  <c r="K4" i="2"/>
  <c r="S4" i="2"/>
  <c r="G10" i="2"/>
  <c r="S10" i="2"/>
  <c r="K20" i="2"/>
  <c r="V22" i="2"/>
  <c r="U30" i="2"/>
  <c r="G4" i="2"/>
  <c r="O4" i="2"/>
  <c r="V6" i="2"/>
  <c r="C10" i="2"/>
  <c r="K10" i="2"/>
  <c r="O10" i="2"/>
  <c r="C20" i="2"/>
  <c r="G20" i="2"/>
  <c r="O20" i="2"/>
  <c r="S20" i="2"/>
  <c r="E30" i="2"/>
  <c r="M30" i="2"/>
  <c r="E4" i="2"/>
  <c r="I4" i="2"/>
  <c r="M4" i="2"/>
  <c r="Q4" i="2"/>
  <c r="Q3" i="2" s="1"/>
  <c r="Q118" i="2" s="1"/>
  <c r="U4" i="2"/>
  <c r="V8" i="2"/>
  <c r="V4" i="2" s="1"/>
  <c r="E10" i="2"/>
  <c r="I10" i="2"/>
  <c r="M10" i="2"/>
  <c r="Q10" i="2"/>
  <c r="U10" i="2"/>
  <c r="V14" i="2"/>
  <c r="V18" i="2"/>
  <c r="E20" i="2"/>
  <c r="I20" i="2"/>
  <c r="M20" i="2"/>
  <c r="Q20" i="2"/>
  <c r="U20" i="2"/>
  <c r="V24" i="2"/>
  <c r="V28" i="2"/>
  <c r="C30" i="2"/>
  <c r="K30" i="2"/>
  <c r="S30" i="2"/>
  <c r="V32" i="2"/>
  <c r="V30" i="2" s="1"/>
  <c r="H30" i="2"/>
  <c r="P30" i="2"/>
  <c r="V36" i="2"/>
  <c r="V40" i="2"/>
  <c r="V44" i="2"/>
  <c r="V48" i="2"/>
  <c r="V52" i="2"/>
  <c r="E56" i="2"/>
  <c r="E55" i="2" s="1"/>
  <c r="I56" i="2"/>
  <c r="M56" i="2"/>
  <c r="Q56" i="2"/>
  <c r="Q55" i="2" s="1"/>
  <c r="U56" i="2"/>
  <c r="U55" i="2" s="1"/>
  <c r="V59" i="2"/>
  <c r="E62" i="2"/>
  <c r="I62" i="2"/>
  <c r="M62" i="2"/>
  <c r="Q62" i="2"/>
  <c r="U62" i="2"/>
  <c r="V65" i="2"/>
  <c r="V67" i="2"/>
  <c r="V66" i="2" s="1"/>
  <c r="G66" i="2"/>
  <c r="K66" i="2"/>
  <c r="O66" i="2"/>
  <c r="S66" i="2"/>
  <c r="V71" i="2"/>
  <c r="V75" i="2"/>
  <c r="G76" i="2"/>
  <c r="K76" i="2"/>
  <c r="O76" i="2"/>
  <c r="S76" i="2"/>
  <c r="G56" i="2"/>
  <c r="G55" i="2" s="1"/>
  <c r="K56" i="2"/>
  <c r="K55" i="2" s="1"/>
  <c r="O56" i="2"/>
  <c r="S56" i="2"/>
  <c r="V5" i="2"/>
  <c r="V9" i="2"/>
  <c r="V13" i="2"/>
  <c r="V17" i="2"/>
  <c r="V21" i="2"/>
  <c r="V25" i="2"/>
  <c r="V31" i="2"/>
  <c r="J30" i="2"/>
  <c r="J3" i="2" s="1"/>
  <c r="J118" i="2" s="1"/>
  <c r="N30" i="2"/>
  <c r="R30" i="2"/>
  <c r="R3" i="2" s="1"/>
  <c r="R118" i="2" s="1"/>
  <c r="V35" i="2"/>
  <c r="V37" i="2"/>
  <c r="V41" i="2"/>
  <c r="V45" i="2"/>
  <c r="V49" i="2"/>
  <c r="V53" i="2"/>
  <c r="V58" i="2"/>
  <c r="C62" i="2"/>
  <c r="C66" i="2"/>
  <c r="V70" i="2"/>
  <c r="V74" i="2"/>
  <c r="V78" i="2"/>
  <c r="V76" i="2" s="1"/>
  <c r="V79" i="2"/>
  <c r="V83" i="2"/>
  <c r="V87" i="2"/>
  <c r="V91" i="2"/>
  <c r="V95" i="2"/>
  <c r="V99" i="2"/>
  <c r="V103" i="2"/>
  <c r="V107" i="2"/>
  <c r="V111" i="2"/>
  <c r="V115" i="2"/>
  <c r="V12" i="2"/>
  <c r="V16" i="2"/>
  <c r="V57" i="2"/>
  <c r="V73" i="2"/>
  <c r="V77" i="2"/>
  <c r="V82" i="2"/>
  <c r="V86" i="2"/>
  <c r="V90" i="2"/>
  <c r="V94" i="2"/>
  <c r="V98" i="2"/>
  <c r="V102" i="2"/>
  <c r="V106" i="2"/>
  <c r="V110" i="2"/>
  <c r="V114" i="2"/>
  <c r="V7" i="2"/>
  <c r="V11" i="2"/>
  <c r="V15" i="2"/>
  <c r="V19" i="2"/>
  <c r="V23" i="2"/>
  <c r="V27" i="2"/>
  <c r="V29" i="2"/>
  <c r="V33" i="2"/>
  <c r="V39" i="2"/>
  <c r="V43" i="2"/>
  <c r="V47" i="2"/>
  <c r="V51" i="2"/>
  <c r="C56" i="2"/>
  <c r="V60" i="2"/>
  <c r="V64" i="2"/>
  <c r="V68" i="2"/>
  <c r="V72" i="2"/>
  <c r="C76" i="2"/>
  <c r="V81" i="2"/>
  <c r="V85" i="2"/>
  <c r="V89" i="2"/>
  <c r="V93" i="2"/>
  <c r="V97" i="2"/>
  <c r="V101" i="2"/>
  <c r="V105" i="2"/>
  <c r="V109" i="2"/>
  <c r="V113" i="2"/>
  <c r="V117" i="2"/>
  <c r="N3" i="2"/>
  <c r="N118" i="2" s="1"/>
  <c r="V26" i="2"/>
  <c r="V34" i="2"/>
  <c r="V38" i="2"/>
  <c r="V42" i="2"/>
  <c r="V46" i="2"/>
  <c r="V50" i="2"/>
  <c r="V54" i="2"/>
  <c r="V20" i="2"/>
  <c r="V10" i="2"/>
  <c r="F30" i="2"/>
  <c r="F3" i="2" s="1"/>
  <c r="V62" i="2"/>
  <c r="D3" i="2"/>
  <c r="H3" i="2"/>
  <c r="H118" i="2" s="1"/>
  <c r="L3" i="2"/>
  <c r="L118" i="2" s="1"/>
  <c r="P3" i="2"/>
  <c r="T3" i="2"/>
  <c r="T118" i="2" s="1"/>
  <c r="V56" i="2"/>
  <c r="F118" i="2"/>
  <c r="D118" i="2"/>
  <c r="P118" i="2"/>
  <c r="G45" i="1"/>
  <c r="I45" i="1"/>
  <c r="Q45" i="1"/>
  <c r="F45" i="1"/>
  <c r="J45" i="1"/>
  <c r="N45" i="1"/>
  <c r="R45" i="1"/>
  <c r="S45" i="1"/>
  <c r="K45" i="1"/>
  <c r="M45" i="1"/>
  <c r="V23" i="1"/>
  <c r="H45" i="1"/>
  <c r="L45" i="1"/>
  <c r="P45" i="1"/>
  <c r="T45" i="1"/>
  <c r="O45" i="1"/>
  <c r="V5" i="1"/>
  <c r="V12" i="1"/>
  <c r="D23" i="1"/>
  <c r="D22" i="1" s="1"/>
  <c r="D45" i="1" s="1"/>
  <c r="M3" i="2" l="1"/>
  <c r="S3" i="2"/>
  <c r="I3" i="2"/>
  <c r="O3" i="2"/>
  <c r="K3" i="2"/>
  <c r="K118" i="2" s="1"/>
  <c r="S55" i="2"/>
  <c r="S118" i="2" s="1"/>
  <c r="M55" i="2"/>
  <c r="M118" i="2" s="1"/>
  <c r="C55" i="2"/>
  <c r="O55" i="2"/>
  <c r="O118" i="2" s="1"/>
  <c r="I55" i="2"/>
  <c r="U3" i="2"/>
  <c r="U118" i="2" s="1"/>
  <c r="E3" i="2"/>
  <c r="E118" i="2" s="1"/>
  <c r="G3" i="2"/>
  <c r="G118" i="2" s="1"/>
  <c r="C3" i="2"/>
  <c r="V3" i="2"/>
  <c r="V55" i="2"/>
  <c r="V11" i="1"/>
  <c r="V4" i="1"/>
  <c r="V22" i="1"/>
  <c r="C118" i="2" l="1"/>
  <c r="I118" i="2"/>
  <c r="V118" i="2"/>
  <c r="V3" i="1"/>
  <c r="V45" i="1" s="1"/>
</calcChain>
</file>

<file path=xl/sharedStrings.xml><?xml version="1.0" encoding="utf-8"?>
<sst xmlns="http://schemas.openxmlformats.org/spreadsheetml/2006/main" count="361" uniqueCount="219">
  <si>
    <t>TMMOB MAKİNA MÜHENDİSLERİ ODASI 2014 GERÇEKLEŞEN GELİR BÜTÇESİ</t>
  </si>
  <si>
    <t>2014</t>
  </si>
  <si>
    <t>NO</t>
  </si>
  <si>
    <t>HESAP İŞLEMLERİ / BİRİM</t>
  </si>
  <si>
    <t>MERKEZ</t>
  </si>
  <si>
    <t>ADANA</t>
  </si>
  <si>
    <t>ANKARA</t>
  </si>
  <si>
    <t>ANTALYA</t>
  </si>
  <si>
    <t>BURSA</t>
  </si>
  <si>
    <t>DENİZLİ</t>
  </si>
  <si>
    <t>DİYARBAKIR</t>
  </si>
  <si>
    <t>EDİRNE</t>
  </si>
  <si>
    <t>ESKİŞEHİR</t>
  </si>
  <si>
    <t>GAZİANTEP</t>
  </si>
  <si>
    <t>İSTANBUL</t>
  </si>
  <si>
    <t>İZMİR</t>
  </si>
  <si>
    <t>KAYSERİ</t>
  </si>
  <si>
    <t>KOCAELİ</t>
  </si>
  <si>
    <t>KONYA</t>
  </si>
  <si>
    <t>MERSİN</t>
  </si>
  <si>
    <t>SAMSUN</t>
  </si>
  <si>
    <t>TRABZON</t>
  </si>
  <si>
    <t>ZONGULDAK</t>
  </si>
  <si>
    <t>TOPLAM</t>
  </si>
  <si>
    <t>A</t>
  </si>
  <si>
    <t>ÜYE BİRİMİ</t>
  </si>
  <si>
    <t>ÜYE KAYIT VE ÖDENTİ GELİRLERİ</t>
  </si>
  <si>
    <t>1.1</t>
  </si>
  <si>
    <t>Üye Kayıt Gelirleri</t>
  </si>
  <si>
    <t>1.2</t>
  </si>
  <si>
    <t>Üye Kimlik Gelirleri</t>
  </si>
  <si>
    <t>1.3</t>
  </si>
  <si>
    <t>Üye Cari Yıl Ödenti Gelirleri</t>
  </si>
  <si>
    <t>1.4</t>
  </si>
  <si>
    <t>Üye Geçmiş Yıl Ödenti Gelirleri</t>
  </si>
  <si>
    <t>1.5</t>
  </si>
  <si>
    <t>Geçici Üye Kayıt Ödenti Gelirleri</t>
  </si>
  <si>
    <t>1.6</t>
  </si>
  <si>
    <t>Öğrenci Üye Kayıt Gelirleri</t>
  </si>
  <si>
    <t>2</t>
  </si>
  <si>
    <t>BELGE GELİRLERİ</t>
  </si>
  <si>
    <t>2.1</t>
  </si>
  <si>
    <t>Sicil Durum Belgesi Gelirleri (Araç Proje)</t>
  </si>
  <si>
    <t>2.2</t>
  </si>
  <si>
    <t>Sicil Durum Belgesi Gelirleri (Asansör Proje)</t>
  </si>
  <si>
    <t>2.3</t>
  </si>
  <si>
    <t>Sicil Durum Belgesi Gelirleri (Doğalgaz Proje)</t>
  </si>
  <si>
    <t>2.4</t>
  </si>
  <si>
    <t>Sicil Durum Belgesi Gelirleri (Tesisat Proje)</t>
  </si>
  <si>
    <t>2.5</t>
  </si>
  <si>
    <t>MİEM Belge Gelirleri</t>
  </si>
  <si>
    <t>2.6</t>
  </si>
  <si>
    <t>SMM Belge Gelirleri</t>
  </si>
  <si>
    <t>2.7</t>
  </si>
  <si>
    <t>Üyelik Belgesi Gelirleri</t>
  </si>
  <si>
    <t>3</t>
  </si>
  <si>
    <t>MİEM GELİRLERİ</t>
  </si>
  <si>
    <t>4</t>
  </si>
  <si>
    <t>BANKA FAİZ GELİRLERİ</t>
  </si>
  <si>
    <t>5</t>
  </si>
  <si>
    <t>SAİR GELİRLER</t>
  </si>
  <si>
    <t>B</t>
  </si>
  <si>
    <t>TEKNİK HİZMETLER VE BELGELENDİRME MERKEZİ BİRİMİ</t>
  </si>
  <si>
    <t>1</t>
  </si>
  <si>
    <t xml:space="preserve">BELGE VE HİZMET KARŞILIĞI GELİRLER </t>
  </si>
  <si>
    <t>Trafik Bilirkişilik Ve Ekspertizlik Gelirleri</t>
  </si>
  <si>
    <t>Motor Şasi Kontrol Gelirleri</t>
  </si>
  <si>
    <t>Muayene Kuruluşu Gelirleri</t>
  </si>
  <si>
    <t>Asansör Kontrol Merkezi Gelirleri</t>
  </si>
  <si>
    <t>LPG/CNG Sızdırmazlık Gelirleri</t>
  </si>
  <si>
    <t>LPG/CNG Montaj Tespit Raporu Gelirleri</t>
  </si>
  <si>
    <t>1.7</t>
  </si>
  <si>
    <t>Tahribatsız Muayene Gelirleri</t>
  </si>
  <si>
    <t>1.8</t>
  </si>
  <si>
    <t>Periyodik Kontrol Gelirleri</t>
  </si>
  <si>
    <t>1.9</t>
  </si>
  <si>
    <t>Kalibrasyon Laboratuvarı (MMO KALMEM) Gelirleri</t>
  </si>
  <si>
    <t>1.10</t>
  </si>
  <si>
    <t>Merkez Laboratuvarı Gelirleri (MERLAB)</t>
  </si>
  <si>
    <t>1.11</t>
  </si>
  <si>
    <t>Personel Belgelendirme Kuruluşu Gelirleri</t>
  </si>
  <si>
    <t>1.12</t>
  </si>
  <si>
    <t>Teknik Ölçüm Ve Analiz Gelirleri (Baca Gazı, Gürültü)</t>
  </si>
  <si>
    <t>1.13</t>
  </si>
  <si>
    <t>Onaylanmış Kuruluş Gelirleri</t>
  </si>
  <si>
    <t>1.14</t>
  </si>
  <si>
    <t xml:space="preserve">Eğitim , Kurs Ve Seminer  Gelirleri </t>
  </si>
  <si>
    <t>1.15</t>
  </si>
  <si>
    <t>Etkinlik Kongre,Kurultay,Sempozyum,Seminer Vb Gelirleri</t>
  </si>
  <si>
    <t>YAYIN GELİRLERİ</t>
  </si>
  <si>
    <t>REKLAM GELİRLERİ</t>
  </si>
  <si>
    <t>KİRA GELİRLERİ</t>
  </si>
  <si>
    <t>GELENEKSEL GECE GELİRLERİ</t>
  </si>
  <si>
    <t>6</t>
  </si>
  <si>
    <t>7</t>
  </si>
  <si>
    <t>DİĞER HİZMET KARŞILIĞI GELİRLER</t>
  </si>
  <si>
    <t>GENEL TOPLAM</t>
  </si>
  <si>
    <t>PERSONEL ÜCRET VE GİDERLERİ</t>
  </si>
  <si>
    <t>Personel Ücret Ve Giderleri</t>
  </si>
  <si>
    <t>SGK Primi İşveren Hissesi</t>
  </si>
  <si>
    <t>İşsizlik Primi İşveren Hissesi</t>
  </si>
  <si>
    <t>Sosyal Güvenlik Destek Primi</t>
  </si>
  <si>
    <t>Kıdem Ve İhbar Tazminatları</t>
  </si>
  <si>
    <t>GENEL YÖNETİM GİDERLERİ</t>
  </si>
  <si>
    <t>Yönetici Ücret Ve Giderleri</t>
  </si>
  <si>
    <t>Yönetim Kurulu Oturum Giderleri</t>
  </si>
  <si>
    <t>Yönetim Kurulu Yolluk Giderleri</t>
  </si>
  <si>
    <t>Yönetim Kurulu Temsil Ve Ağırlama Giderleri</t>
  </si>
  <si>
    <t>Yönetim Kurulu Toplantı Giderleri</t>
  </si>
  <si>
    <t>Genel Kurul Giderleri</t>
  </si>
  <si>
    <t>Onur Kurulu Toplantı Ve Yolluk Giderleri</t>
  </si>
  <si>
    <t>2.8</t>
  </si>
  <si>
    <t>Denetleme Kurulu Toplantı Ve Yolluk Giderleri</t>
  </si>
  <si>
    <t>2.9</t>
  </si>
  <si>
    <t>Sigorta Giderleri</t>
  </si>
  <si>
    <t>DIŞARDAN SAĞLANAN FAYDA VE HİZMETLER</t>
  </si>
  <si>
    <t>3.1</t>
  </si>
  <si>
    <t>Elektrik Giderleri</t>
  </si>
  <si>
    <t>3.2</t>
  </si>
  <si>
    <t>Su Giderleri</t>
  </si>
  <si>
    <t>3.3</t>
  </si>
  <si>
    <t>Isınma Giderleri</t>
  </si>
  <si>
    <t>3.4</t>
  </si>
  <si>
    <t>Müşavirlik Ve Danışmanlık Giderleri</t>
  </si>
  <si>
    <t>3.5</t>
  </si>
  <si>
    <t>Kargo Giderleri</t>
  </si>
  <si>
    <t>3.6</t>
  </si>
  <si>
    <t>Posta Giderleri</t>
  </si>
  <si>
    <t>3.7</t>
  </si>
  <si>
    <t>Gsm Hizmet Giderleri</t>
  </si>
  <si>
    <t>3.8</t>
  </si>
  <si>
    <t>Sabit Hat Görüşme Giderleri</t>
  </si>
  <si>
    <t>3.9</t>
  </si>
  <si>
    <t>Akaryakıt giderleri</t>
  </si>
  <si>
    <t>ÇEŞİTLİ GİDERLER</t>
  </si>
  <si>
    <t>4.1</t>
  </si>
  <si>
    <t>Şehir İçi Seyahat Ve Ulaşım Giderleri</t>
  </si>
  <si>
    <t>4.2</t>
  </si>
  <si>
    <t>Bakım Ve Onarım Giderleri</t>
  </si>
  <si>
    <t>4.3</t>
  </si>
  <si>
    <t>Yolluk Harcırah Giderleri</t>
  </si>
  <si>
    <t>4.4</t>
  </si>
  <si>
    <t>Belge Giderleri</t>
  </si>
  <si>
    <t>4.5</t>
  </si>
  <si>
    <t>Dokümantasyon Giderleri</t>
  </si>
  <si>
    <t>4.6</t>
  </si>
  <si>
    <t>Bilgisayar Sarf Malzeme Giderleri</t>
  </si>
  <si>
    <t>4.7</t>
  </si>
  <si>
    <t>Kırtasiye Giderleri</t>
  </si>
  <si>
    <t>4.8</t>
  </si>
  <si>
    <t>Büro Malzeme Ve Diğer Giderler</t>
  </si>
  <si>
    <t>4.9</t>
  </si>
  <si>
    <t>Dava, Mahkeme Ve Noter Giderleri</t>
  </si>
  <si>
    <t>4.10</t>
  </si>
  <si>
    <t>Gider Kaydedilen Demirbaşlar</t>
  </si>
  <si>
    <t>4.11</t>
  </si>
  <si>
    <t>Ortak Giderlere Katılma Payı</t>
  </si>
  <si>
    <t>4.12</t>
  </si>
  <si>
    <t>4.13</t>
  </si>
  <si>
    <t>Gayrimenkul Kira Giderleri</t>
  </si>
  <si>
    <t>4.14</t>
  </si>
  <si>
    <t>Araç Kira Giderleri</t>
  </si>
  <si>
    <t>4.15</t>
  </si>
  <si>
    <t>Örgüt İçi Toplantı Giderleri</t>
  </si>
  <si>
    <t>4.16</t>
  </si>
  <si>
    <t>Havale Ve Tahsilat Giderleri</t>
  </si>
  <si>
    <t>4.17</t>
  </si>
  <si>
    <t>Gecikme Ve Para Cezaları</t>
  </si>
  <si>
    <t>4.18</t>
  </si>
  <si>
    <t>Diğer Çeşitli Giderler</t>
  </si>
  <si>
    <t>VERGİ, RESİM VE HARÇLAR</t>
  </si>
  <si>
    <t>AMORTİSMAN VE TÜKENME PAYLARI</t>
  </si>
  <si>
    <t>FİNANSMAN GİDERLERİ</t>
  </si>
  <si>
    <t>8</t>
  </si>
  <si>
    <t>MİEM GİDERLERİ</t>
  </si>
  <si>
    <t>9</t>
  </si>
  <si>
    <t>KİRA GİDERLERİ</t>
  </si>
  <si>
    <t>10</t>
  </si>
  <si>
    <t>SAİR GİDERLERİ</t>
  </si>
  <si>
    <t>YÖNETİM ÜYELERİ ÜCRET VE GİDERLERİ</t>
  </si>
  <si>
    <t>Brüt Huzur Hakkı Tahakkuku</t>
  </si>
  <si>
    <t>TRAFİK BİLİRKİŞİLİK VE EKSPERTİZLİK GİDERLERİ</t>
  </si>
  <si>
    <t>MOTOR ŞASİ KONTROL GİDERLERİ</t>
  </si>
  <si>
    <t>MUAYENE KURULUŞU GİDERLERİ</t>
  </si>
  <si>
    <t>11</t>
  </si>
  <si>
    <t>ASANSÖR KONTROLÜ MERKEZİ GİDERLERİ</t>
  </si>
  <si>
    <t>12</t>
  </si>
  <si>
    <t>LPG / CNG SIZDIRMAZLIK GİDERLERİ</t>
  </si>
  <si>
    <t>13</t>
  </si>
  <si>
    <t>LPG / CNG MONTAJ TESPİT RAPORU GİDERLERİ</t>
  </si>
  <si>
    <t>14</t>
  </si>
  <si>
    <t>TAHRİBATSIZ MUAYENE GİDERLERİ</t>
  </si>
  <si>
    <t>15</t>
  </si>
  <si>
    <t>PERİYODİK KONTROL GİDERLERİ (AKREDİTASYON KAPSAM DIŞINDAKİLER)</t>
  </si>
  <si>
    <t>16</t>
  </si>
  <si>
    <t>KALİBRASYON LABORATUVARI (MMO KALMEM) GİDERLERİ</t>
  </si>
  <si>
    <t>17</t>
  </si>
  <si>
    <t>MERKEZ LABORATUVAR GİDERLERİ (MERLAB)</t>
  </si>
  <si>
    <t>18</t>
  </si>
  <si>
    <t>PERSONEL BELGELENDİRME KURULUŞU GİDERLERİ</t>
  </si>
  <si>
    <t>19</t>
  </si>
  <si>
    <t>TEKNİK ÖLÇÜM VE ANLİZ, BACA GAZI, GÜRÜLTÜ ÖLÇÜM GİDERLERİ</t>
  </si>
  <si>
    <t>20</t>
  </si>
  <si>
    <t>ONAYLANMIŞ KURULUŞ GİDERLERİ</t>
  </si>
  <si>
    <t>21</t>
  </si>
  <si>
    <t>EĞİTİM VE KURS GİDERLERİ</t>
  </si>
  <si>
    <t>22</t>
  </si>
  <si>
    <t>ETKİNLİK KONGRE, KURULTAY, SEMPOZYUM, SEMİNER VB GİDERLER</t>
  </si>
  <si>
    <t>23</t>
  </si>
  <si>
    <t>YAYIN GİDERLERİ</t>
  </si>
  <si>
    <t>24</t>
  </si>
  <si>
    <t>REKLAM GİDERLERİ</t>
  </si>
  <si>
    <t>25</t>
  </si>
  <si>
    <t>26</t>
  </si>
  <si>
    <t>GELENEKSEL GECE GİDERLERİ</t>
  </si>
  <si>
    <t>27</t>
  </si>
  <si>
    <t>SAİR GİDERLER</t>
  </si>
  <si>
    <t xml:space="preserve">  GENEL TOPLAM</t>
  </si>
  <si>
    <t>TMMOB MAKİNA MÜHENDİSLERİ ODASI 2014 GERÇEKLEŞEN GİDER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</si>
</sst>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TL&quot;;\-#,##0.00\ &quot;TL&quot;"/>
    <numFmt numFmtId="164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rgb="FF0070C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00B050"/>
      <name val="Calibri"/>
      <family val="2"/>
      <charset val="162"/>
      <scheme val="minor"/>
    </font>
    <font>
      <b/>
      <sz val="8"/>
      <color rgb="FFC00000"/>
      <name val="Calibri"/>
      <family val="2"/>
      <charset val="162"/>
      <scheme val="minor"/>
    </font>
    <font>
      <sz val="8"/>
      <color rgb="FFC00000"/>
      <name val="Calibri"/>
      <family val="2"/>
      <charset val="162"/>
      <scheme val="minor"/>
    </font>
    <font>
      <sz val="8"/>
      <name val="Arial Tur"/>
      <charset val="162"/>
    </font>
    <font>
      <sz val="8"/>
      <color rgb="FF00B050"/>
      <name val="Arial Tur"/>
      <charset val="162"/>
    </font>
    <font>
      <b/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7" fontId="5" fillId="3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right" vertical="center"/>
    </xf>
    <xf numFmtId="7" fontId="5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7" fontId="3" fillId="2" borderId="2" xfId="0" applyNumberFormat="1" applyFont="1" applyFill="1" applyBorder="1" applyAlignment="1">
      <alignment horizontal="center" vertical="center"/>
    </xf>
    <xf numFmtId="7" fontId="3" fillId="2" borderId="2" xfId="0" applyNumberFormat="1" applyFont="1" applyFill="1" applyBorder="1" applyAlignment="1">
      <alignment horizontal="left" vertical="center"/>
    </xf>
    <xf numFmtId="7" fontId="6" fillId="2" borderId="2" xfId="0" applyNumberFormat="1" applyFont="1" applyFill="1" applyBorder="1" applyAlignment="1">
      <alignment horizontal="right" vertical="center"/>
    </xf>
    <xf numFmtId="7" fontId="7" fillId="0" borderId="5" xfId="0" applyNumberFormat="1" applyFont="1" applyFill="1" applyBorder="1" applyAlignment="1">
      <alignment horizontal="left" vertical="center"/>
    </xf>
    <xf numFmtId="7" fontId="7" fillId="0" borderId="5" xfId="0" applyNumberFormat="1" applyFont="1" applyFill="1" applyBorder="1" applyAlignment="1">
      <alignment horizontal="right" vertical="center"/>
    </xf>
    <xf numFmtId="7" fontId="6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6" xfId="0" applyNumberFormat="1" applyFont="1" applyFill="1" applyBorder="1" applyAlignment="1">
      <alignment horizontal="right" vertical="center"/>
    </xf>
    <xf numFmtId="7" fontId="7" fillId="0" borderId="6" xfId="0" applyNumberFormat="1" applyFont="1" applyFill="1" applyBorder="1" applyAlignment="1">
      <alignment horizontal="left" vertical="center"/>
    </xf>
    <xf numFmtId="7" fontId="7" fillId="0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7" fontId="9" fillId="3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TCELER\2014\2014%20YILI%20B&#220;T&#199;E%20TABLOLARI-YEN&#304;%20FORMAT-SON\2014-12%20AYLIK%20B&#220;T&#199;E%20VE%20ANAL&#304;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gerçekleşen"/>
      <sheetName val="2012 gerçekleşen"/>
      <sheetName val="2013 gerçekleşen"/>
      <sheetName val="2014 tahmini gelir gider"/>
      <sheetName val="2014 aylık gerçekleşen gelir"/>
      <sheetName val="2014 aylık gerçekleşen gider"/>
      <sheetName val="2014 toplam gerçekleşen gelir"/>
      <sheetName val="2014 top gerçekleşen gider"/>
      <sheetName val="2014 gelir tah gerç %"/>
      <sheetName val="2014 gider tah gerç %"/>
      <sheetName val="2014 gelir karşılaştırması"/>
      <sheetName val="2014 gider karşılaştırma"/>
      <sheetName val="fark"/>
      <sheetName val="oransal veriler"/>
      <sheetName val="gelir grafikleri"/>
      <sheetName val="gider grafikleri"/>
      <sheetName val="karşılaştırma grefikleri"/>
      <sheetName val="oransal grafikler"/>
      <sheetName val="adana"/>
      <sheetName val="ankara"/>
      <sheetName val="antalya"/>
      <sheetName val="bursa"/>
      <sheetName val="denizli"/>
      <sheetName val="diyarbakır"/>
      <sheetName val="edirne"/>
      <sheetName val="eskişehir"/>
      <sheetName val="gaziantep"/>
      <sheetName val="istanbul"/>
      <sheetName val="izmir"/>
      <sheetName val="kayseri"/>
      <sheetName val="kocaeli"/>
      <sheetName val="konya"/>
      <sheetName val="mersin"/>
      <sheetName val="samsun"/>
      <sheetName val="trabzon"/>
      <sheetName val="zonguldak"/>
      <sheetName val="2014 tah gerç gg veri"/>
      <sheetName val="2014 tah gerç gg graf"/>
      <sheetName val="vergi nakit aktarım"/>
      <sheetName val="personel sayısı"/>
    </sheetNames>
    <sheetDataSet>
      <sheetData sheetId="0"/>
      <sheetData sheetId="1"/>
      <sheetData sheetId="2"/>
      <sheetData sheetId="3"/>
      <sheetData sheetId="4">
        <row r="51">
          <cell r="O51">
            <v>305</v>
          </cell>
        </row>
        <row r="52">
          <cell r="O52">
            <v>200</v>
          </cell>
        </row>
        <row r="53">
          <cell r="O53">
            <v>9203</v>
          </cell>
        </row>
        <row r="54">
          <cell r="O54">
            <v>15888.02</v>
          </cell>
        </row>
        <row r="55">
          <cell r="O55">
            <v>38750.5</v>
          </cell>
        </row>
        <row r="56">
          <cell r="O56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140</v>
          </cell>
        </row>
        <row r="64">
          <cell r="O64">
            <v>360</v>
          </cell>
        </row>
        <row r="65">
          <cell r="O65">
            <v>0</v>
          </cell>
        </row>
        <row r="66">
          <cell r="O66">
            <v>1126337.4900000002</v>
          </cell>
        </row>
        <row r="67">
          <cell r="O67">
            <v>9509.5300000000007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4471.5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216355</v>
          </cell>
        </row>
        <row r="80">
          <cell r="O80">
            <v>300.89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270775.67999999999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148521.75</v>
          </cell>
        </row>
        <row r="87">
          <cell r="O87">
            <v>405657.41000000003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323669.43000000005</v>
          </cell>
        </row>
        <row r="97">
          <cell r="O97">
            <v>3867</v>
          </cell>
        </row>
        <row r="98">
          <cell r="O98">
            <v>7310</v>
          </cell>
        </row>
        <row r="99">
          <cell r="O99">
            <v>125761.4</v>
          </cell>
        </row>
        <row r="100">
          <cell r="O100">
            <v>121557.26</v>
          </cell>
        </row>
        <row r="101">
          <cell r="O101">
            <v>15</v>
          </cell>
        </row>
        <row r="102">
          <cell r="O102">
            <v>99</v>
          </cell>
        </row>
        <row r="104">
          <cell r="O104">
            <v>18530.599999999999</v>
          </cell>
        </row>
        <row r="105">
          <cell r="O105">
            <v>18401.25</v>
          </cell>
        </row>
        <row r="106">
          <cell r="O106">
            <v>230142.34</v>
          </cell>
        </row>
        <row r="107">
          <cell r="O107">
            <v>42862.2</v>
          </cell>
        </row>
        <row r="108">
          <cell r="O108">
            <v>20090</v>
          </cell>
        </row>
        <row r="109">
          <cell r="O109">
            <v>146950</v>
          </cell>
        </row>
        <row r="110">
          <cell r="O110">
            <v>5921</v>
          </cell>
        </row>
        <row r="111">
          <cell r="O111">
            <v>89760</v>
          </cell>
        </row>
        <row r="112">
          <cell r="O112">
            <v>0</v>
          </cell>
        </row>
        <row r="113">
          <cell r="O113">
            <v>5607</v>
          </cell>
        </row>
        <row r="116">
          <cell r="O116">
            <v>46679.07</v>
          </cell>
        </row>
        <row r="117">
          <cell r="O117">
            <v>25199.07</v>
          </cell>
        </row>
        <row r="118">
          <cell r="O118">
            <v>56659.63</v>
          </cell>
        </row>
        <row r="119">
          <cell r="O119">
            <v>584241.05999999994</v>
          </cell>
        </row>
        <row r="120">
          <cell r="O120">
            <v>1033318.3899999999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826868.82000000007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21995.87</v>
          </cell>
        </row>
        <row r="127">
          <cell r="O127">
            <v>15180</v>
          </cell>
        </row>
        <row r="128">
          <cell r="O128">
            <v>0</v>
          </cell>
        </row>
        <row r="129">
          <cell r="O129">
            <v>310208.20000000007</v>
          </cell>
        </row>
        <row r="130">
          <cell r="O130">
            <v>423.72</v>
          </cell>
        </row>
        <row r="131">
          <cell r="O131">
            <v>1743.52</v>
          </cell>
        </row>
        <row r="132">
          <cell r="O132">
            <v>22241.439999999999</v>
          </cell>
        </row>
        <row r="133">
          <cell r="O133">
            <v>0</v>
          </cell>
        </row>
        <row r="134">
          <cell r="O134">
            <v>6516.8899999999994</v>
          </cell>
        </row>
        <row r="135">
          <cell r="O135">
            <v>0</v>
          </cell>
        </row>
        <row r="136">
          <cell r="O136">
            <v>0</v>
          </cell>
        </row>
        <row r="143">
          <cell r="O143">
            <v>8160</v>
          </cell>
        </row>
        <row r="144">
          <cell r="O144">
            <v>13404</v>
          </cell>
        </row>
        <row r="145">
          <cell r="O145">
            <v>178542.51</v>
          </cell>
        </row>
        <row r="146">
          <cell r="O146">
            <v>223338.91</v>
          </cell>
        </row>
        <row r="147">
          <cell r="O147">
            <v>420</v>
          </cell>
        </row>
        <row r="148">
          <cell r="O148">
            <v>0</v>
          </cell>
        </row>
        <row r="150">
          <cell r="O150">
            <v>81000</v>
          </cell>
        </row>
        <row r="151">
          <cell r="O151">
            <v>11800</v>
          </cell>
        </row>
        <row r="152">
          <cell r="O152">
            <v>0</v>
          </cell>
        </row>
        <row r="153">
          <cell r="O153">
            <v>98481</v>
          </cell>
        </row>
        <row r="154">
          <cell r="O154">
            <v>46028.84</v>
          </cell>
        </row>
        <row r="155">
          <cell r="O155">
            <v>195385</v>
          </cell>
        </row>
        <row r="156">
          <cell r="O156">
            <v>34147.520000000004</v>
          </cell>
        </row>
        <row r="157">
          <cell r="O157">
            <v>250891.16</v>
          </cell>
        </row>
        <row r="158">
          <cell r="O158">
            <v>0</v>
          </cell>
        </row>
        <row r="159">
          <cell r="O159">
            <v>1656.14</v>
          </cell>
        </row>
        <row r="162">
          <cell r="O162">
            <v>234302.06</v>
          </cell>
        </row>
        <row r="163">
          <cell r="O163">
            <v>248831.51299999998</v>
          </cell>
        </row>
        <row r="164">
          <cell r="O164">
            <v>11745.95</v>
          </cell>
        </row>
        <row r="165">
          <cell r="O165">
            <v>1689001.2700000003</v>
          </cell>
        </row>
        <row r="166">
          <cell r="O166">
            <v>1649081.7299999997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605191.41299999994</v>
          </cell>
        </row>
        <row r="170">
          <cell r="O170">
            <v>0</v>
          </cell>
        </row>
        <row r="171">
          <cell r="O171">
            <v>99110</v>
          </cell>
        </row>
        <row r="172">
          <cell r="O172">
            <v>20022.419999999998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359435.40999999992</v>
          </cell>
        </row>
        <row r="176">
          <cell r="O176">
            <v>0</v>
          </cell>
        </row>
        <row r="177">
          <cell r="O177">
            <v>7017.73</v>
          </cell>
        </row>
        <row r="178">
          <cell r="O178">
            <v>7118</v>
          </cell>
        </row>
        <row r="179">
          <cell r="O179">
            <v>36000</v>
          </cell>
        </row>
        <row r="180">
          <cell r="O180">
            <v>2745.75</v>
          </cell>
        </row>
        <row r="181">
          <cell r="O181">
            <v>0</v>
          </cell>
        </row>
        <row r="182">
          <cell r="O182">
            <v>142786.32</v>
          </cell>
        </row>
        <row r="189">
          <cell r="O189">
            <v>2130</v>
          </cell>
        </row>
        <row r="190">
          <cell r="O190">
            <v>4870</v>
          </cell>
        </row>
        <row r="191">
          <cell r="O191">
            <v>66541</v>
          </cell>
        </row>
        <row r="192">
          <cell r="O192">
            <v>35692.75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3370</v>
          </cell>
        </row>
        <row r="197">
          <cell r="O197">
            <v>11250</v>
          </cell>
        </row>
        <row r="198">
          <cell r="O198">
            <v>10447</v>
          </cell>
        </row>
        <row r="199">
          <cell r="O199">
            <v>108638</v>
          </cell>
        </row>
        <row r="200">
          <cell r="O200">
            <v>18634</v>
          </cell>
        </row>
        <row r="201">
          <cell r="O201">
            <v>147035</v>
          </cell>
        </row>
        <row r="202">
          <cell r="O202">
            <v>13678</v>
          </cell>
        </row>
        <row r="203">
          <cell r="O203">
            <v>156170</v>
          </cell>
        </row>
        <row r="204">
          <cell r="O204">
            <v>0</v>
          </cell>
        </row>
        <row r="205">
          <cell r="O205">
            <v>33272</v>
          </cell>
        </row>
        <row r="208">
          <cell r="O208">
            <v>144381.56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586495.27999999991</v>
          </cell>
        </row>
        <row r="212">
          <cell r="O212">
            <v>181257.14</v>
          </cell>
        </row>
        <row r="213">
          <cell r="O213">
            <v>554370.15</v>
          </cell>
        </row>
        <row r="214">
          <cell r="O214">
            <v>0</v>
          </cell>
        </row>
        <row r="215">
          <cell r="O215">
            <v>1198357.01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16427.669999999998</v>
          </cell>
        </row>
        <row r="219">
          <cell r="O219">
            <v>6438.58</v>
          </cell>
        </row>
        <row r="220">
          <cell r="O220">
            <v>0</v>
          </cell>
        </row>
        <row r="221">
          <cell r="O221">
            <v>95501.2</v>
          </cell>
        </row>
        <row r="222">
          <cell r="O222">
            <v>0</v>
          </cell>
        </row>
        <row r="223">
          <cell r="O223">
            <v>1289.83</v>
          </cell>
        </row>
        <row r="224">
          <cell r="O224">
            <v>0</v>
          </cell>
        </row>
        <row r="225">
          <cell r="O225">
            <v>13187.29</v>
          </cell>
        </row>
        <row r="226">
          <cell r="O226">
            <v>8749.99</v>
          </cell>
        </row>
        <row r="227">
          <cell r="O227">
            <v>0</v>
          </cell>
        </row>
        <row r="228">
          <cell r="O228">
            <v>22992.65</v>
          </cell>
        </row>
        <row r="235">
          <cell r="O235">
            <v>5605</v>
          </cell>
        </row>
        <row r="236">
          <cell r="O236">
            <v>10215</v>
          </cell>
        </row>
        <row r="237">
          <cell r="O237">
            <v>228923.8</v>
          </cell>
        </row>
        <row r="238">
          <cell r="O238">
            <v>157392</v>
          </cell>
        </row>
        <row r="239">
          <cell r="O239">
            <v>0</v>
          </cell>
        </row>
        <row r="240">
          <cell r="O240">
            <v>119</v>
          </cell>
        </row>
        <row r="242">
          <cell r="O242">
            <v>53199.199999999997</v>
          </cell>
        </row>
        <row r="243">
          <cell r="O243">
            <v>0</v>
          </cell>
        </row>
        <row r="244">
          <cell r="O244">
            <v>7674.05</v>
          </cell>
        </row>
        <row r="245">
          <cell r="O245">
            <v>183730.74000000002</v>
          </cell>
        </row>
        <row r="246">
          <cell r="O246">
            <v>50114</v>
          </cell>
        </row>
        <row r="247">
          <cell r="O247">
            <v>181990</v>
          </cell>
        </row>
        <row r="248">
          <cell r="O248">
            <v>6776</v>
          </cell>
        </row>
        <row r="249">
          <cell r="O249">
            <v>123095</v>
          </cell>
        </row>
        <row r="250">
          <cell r="O250">
            <v>0</v>
          </cell>
        </row>
        <row r="251">
          <cell r="O251">
            <v>18681.5</v>
          </cell>
        </row>
        <row r="254">
          <cell r="O254">
            <v>366898.63</v>
          </cell>
        </row>
        <row r="255">
          <cell r="O255">
            <v>0</v>
          </cell>
        </row>
        <row r="256">
          <cell r="O256">
            <v>0</v>
          </cell>
        </row>
        <row r="257">
          <cell r="O257">
            <v>184179.44</v>
          </cell>
        </row>
        <row r="258">
          <cell r="O258">
            <v>212491.66000000006</v>
          </cell>
        </row>
        <row r="259">
          <cell r="O259">
            <v>673072.08</v>
          </cell>
        </row>
        <row r="260">
          <cell r="O260">
            <v>127005.93000000001</v>
          </cell>
        </row>
        <row r="261">
          <cell r="O261">
            <v>1825780.2899999998</v>
          </cell>
        </row>
        <row r="262">
          <cell r="O262">
            <v>0</v>
          </cell>
        </row>
        <row r="263">
          <cell r="O263">
            <v>0</v>
          </cell>
        </row>
        <row r="264">
          <cell r="O264">
            <v>80947.600000000006</v>
          </cell>
        </row>
        <row r="265">
          <cell r="O265">
            <v>0</v>
          </cell>
        </row>
        <row r="266">
          <cell r="O266">
            <v>0</v>
          </cell>
        </row>
        <row r="267">
          <cell r="O267">
            <v>456806.02</v>
          </cell>
        </row>
        <row r="268">
          <cell r="O268">
            <v>0</v>
          </cell>
        </row>
        <row r="269">
          <cell r="O269">
            <v>4774.08</v>
          </cell>
        </row>
        <row r="270">
          <cell r="O270">
            <v>19671.86</v>
          </cell>
        </row>
        <row r="271">
          <cell r="O271">
            <v>0</v>
          </cell>
        </row>
        <row r="272">
          <cell r="O272">
            <v>82351.66</v>
          </cell>
        </row>
        <row r="273">
          <cell r="O273">
            <v>0</v>
          </cell>
        </row>
        <row r="274">
          <cell r="O274">
            <v>27416.220000000005</v>
          </cell>
        </row>
        <row r="281">
          <cell r="O281">
            <v>1789</v>
          </cell>
        </row>
        <row r="282">
          <cell r="O282">
            <v>3955</v>
          </cell>
        </row>
        <row r="283">
          <cell r="O283">
            <v>105919.77</v>
          </cell>
        </row>
        <row r="284">
          <cell r="O284">
            <v>42915.270000000004</v>
          </cell>
        </row>
        <row r="285">
          <cell r="O285">
            <v>0</v>
          </cell>
        </row>
        <row r="286">
          <cell r="O286">
            <v>6</v>
          </cell>
        </row>
        <row r="288">
          <cell r="O288">
            <v>1140</v>
          </cell>
        </row>
        <row r="289">
          <cell r="O289">
            <v>39273.5</v>
          </cell>
        </row>
        <row r="290">
          <cell r="O290">
            <v>0</v>
          </cell>
        </row>
        <row r="291">
          <cell r="O291">
            <v>91382.5</v>
          </cell>
        </row>
        <row r="292">
          <cell r="O292">
            <v>20240</v>
          </cell>
        </row>
        <row r="293">
          <cell r="O293">
            <v>128780</v>
          </cell>
        </row>
        <row r="294">
          <cell r="O294">
            <v>5780</v>
          </cell>
        </row>
        <row r="295">
          <cell r="O295">
            <v>12730</v>
          </cell>
        </row>
        <row r="296">
          <cell r="O296">
            <v>0</v>
          </cell>
        </row>
        <row r="297">
          <cell r="O297">
            <v>9666.9</v>
          </cell>
        </row>
        <row r="300">
          <cell r="O300">
            <v>61850.33</v>
          </cell>
        </row>
        <row r="301">
          <cell r="O301">
            <v>158546.32999999999</v>
          </cell>
        </row>
        <row r="302">
          <cell r="O302">
            <v>1853</v>
          </cell>
        </row>
        <row r="303">
          <cell r="O303">
            <v>388806.73</v>
          </cell>
        </row>
        <row r="304">
          <cell r="O304">
            <v>160295.85</v>
          </cell>
        </row>
        <row r="305">
          <cell r="O305">
            <v>833228.37999999989</v>
          </cell>
        </row>
        <row r="306">
          <cell r="O306">
            <v>0</v>
          </cell>
        </row>
        <row r="307">
          <cell r="O307">
            <v>551899.31999999995</v>
          </cell>
        </row>
        <row r="308">
          <cell r="O308">
            <v>0</v>
          </cell>
        </row>
        <row r="309">
          <cell r="O309">
            <v>0</v>
          </cell>
        </row>
        <row r="310">
          <cell r="O310">
            <v>13753.08</v>
          </cell>
        </row>
        <row r="311">
          <cell r="O311">
            <v>27849</v>
          </cell>
        </row>
        <row r="312">
          <cell r="O312">
            <v>0</v>
          </cell>
        </row>
        <row r="313">
          <cell r="O313">
            <v>213569.94999999995</v>
          </cell>
        </row>
        <row r="314">
          <cell r="O314">
            <v>0</v>
          </cell>
        </row>
        <row r="315">
          <cell r="O315">
            <v>7724.33</v>
          </cell>
        </row>
        <row r="316">
          <cell r="O316">
            <v>8151.19</v>
          </cell>
        </row>
        <row r="317">
          <cell r="O317">
            <v>37710.82</v>
          </cell>
        </row>
        <row r="318">
          <cell r="O318">
            <v>23711.08</v>
          </cell>
        </row>
        <row r="319">
          <cell r="O319">
            <v>12.43</v>
          </cell>
        </row>
        <row r="320">
          <cell r="O320">
            <v>62872.9</v>
          </cell>
        </row>
        <row r="327">
          <cell r="O327">
            <v>2980</v>
          </cell>
        </row>
        <row r="328">
          <cell r="O328">
            <v>5494</v>
          </cell>
        </row>
        <row r="329">
          <cell r="O329">
            <v>98840.33</v>
          </cell>
        </row>
        <row r="330">
          <cell r="O330">
            <v>30054.83</v>
          </cell>
        </row>
        <row r="331">
          <cell r="O331">
            <v>0</v>
          </cell>
        </row>
        <row r="332">
          <cell r="O332">
            <v>0</v>
          </cell>
        </row>
        <row r="334">
          <cell r="O334">
            <v>8845</v>
          </cell>
        </row>
        <row r="335">
          <cell r="O335">
            <v>54019.8</v>
          </cell>
        </row>
        <row r="336">
          <cell r="O336">
            <v>94</v>
          </cell>
        </row>
        <row r="337">
          <cell r="O337">
            <v>51940.25</v>
          </cell>
        </row>
        <row r="338">
          <cell r="O338">
            <v>39834</v>
          </cell>
        </row>
        <row r="339">
          <cell r="O339">
            <v>126565</v>
          </cell>
        </row>
        <row r="340">
          <cell r="O340">
            <v>9482</v>
          </cell>
        </row>
        <row r="341">
          <cell r="O341">
            <v>71925</v>
          </cell>
        </row>
        <row r="342">
          <cell r="O342">
            <v>0</v>
          </cell>
        </row>
        <row r="343">
          <cell r="O343">
            <v>1095.44</v>
          </cell>
        </row>
        <row r="346">
          <cell r="O346">
            <v>189557.43</v>
          </cell>
        </row>
        <row r="347">
          <cell r="O347">
            <v>0</v>
          </cell>
        </row>
        <row r="348">
          <cell r="O348">
            <v>71286.740000000005</v>
          </cell>
        </row>
        <row r="349">
          <cell r="O349">
            <v>424444.56999999995</v>
          </cell>
        </row>
        <row r="350">
          <cell r="O350">
            <v>247074.24999999997</v>
          </cell>
        </row>
        <row r="351">
          <cell r="O351">
            <v>739628.94</v>
          </cell>
        </row>
        <row r="352">
          <cell r="O352">
            <v>0</v>
          </cell>
        </row>
        <row r="353">
          <cell r="O353">
            <v>553162.61</v>
          </cell>
        </row>
        <row r="354">
          <cell r="O354">
            <v>0</v>
          </cell>
        </row>
        <row r="355">
          <cell r="O355">
            <v>0</v>
          </cell>
        </row>
        <row r="356">
          <cell r="O356">
            <v>18742.16</v>
          </cell>
        </row>
        <row r="357">
          <cell r="O357">
            <v>24011.48</v>
          </cell>
        </row>
        <row r="358">
          <cell r="O358">
            <v>0</v>
          </cell>
        </row>
        <row r="359">
          <cell r="O359">
            <v>214513.61999999997</v>
          </cell>
        </row>
        <row r="360">
          <cell r="O360">
            <v>2542.37</v>
          </cell>
        </row>
        <row r="361">
          <cell r="O361">
            <v>1024.1099999999999</v>
          </cell>
        </row>
        <row r="362">
          <cell r="O362">
            <v>1016.95</v>
          </cell>
        </row>
        <row r="363">
          <cell r="O363">
            <v>6807.96</v>
          </cell>
        </row>
        <row r="364">
          <cell r="O364">
            <v>0</v>
          </cell>
        </row>
        <row r="365">
          <cell r="O365">
            <v>0</v>
          </cell>
        </row>
        <row r="366">
          <cell r="O366">
            <v>42840.159999999996</v>
          </cell>
        </row>
        <row r="373">
          <cell r="O373">
            <v>1140</v>
          </cell>
        </row>
        <row r="374">
          <cell r="O374">
            <v>2230</v>
          </cell>
        </row>
        <row r="375">
          <cell r="O375">
            <v>39192</v>
          </cell>
        </row>
        <row r="376">
          <cell r="O376">
            <v>35774.83</v>
          </cell>
        </row>
        <row r="377">
          <cell r="O377">
            <v>0</v>
          </cell>
        </row>
        <row r="378">
          <cell r="O378">
            <v>0</v>
          </cell>
        </row>
        <row r="380">
          <cell r="O380">
            <v>10</v>
          </cell>
        </row>
        <row r="381">
          <cell r="O381">
            <v>7684.25</v>
          </cell>
        </row>
        <row r="382">
          <cell r="O382">
            <v>2209</v>
          </cell>
        </row>
        <row r="383">
          <cell r="O383">
            <v>3638</v>
          </cell>
        </row>
        <row r="384">
          <cell r="O384">
            <v>8465</v>
          </cell>
        </row>
        <row r="385">
          <cell r="O385">
            <v>106240</v>
          </cell>
        </row>
        <row r="386">
          <cell r="O386">
            <v>1580</v>
          </cell>
        </row>
        <row r="387">
          <cell r="O387">
            <v>4790</v>
          </cell>
        </row>
        <row r="388">
          <cell r="O388">
            <v>0</v>
          </cell>
        </row>
        <row r="389">
          <cell r="O389">
            <v>2095.92</v>
          </cell>
        </row>
        <row r="392">
          <cell r="O392">
            <v>18406.87</v>
          </cell>
        </row>
        <row r="393">
          <cell r="O393">
            <v>36646.380000000005</v>
          </cell>
        </row>
        <row r="394">
          <cell r="O394">
            <v>0</v>
          </cell>
        </row>
        <row r="395">
          <cell r="O395">
            <v>39680.01</v>
          </cell>
        </row>
        <row r="396">
          <cell r="O396">
            <v>241995.99</v>
          </cell>
        </row>
        <row r="397">
          <cell r="O397">
            <v>0</v>
          </cell>
        </row>
        <row r="398">
          <cell r="O398">
            <v>0</v>
          </cell>
        </row>
        <row r="399">
          <cell r="O399">
            <v>662904.46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8148.4499999999989</v>
          </cell>
        </row>
        <row r="403">
          <cell r="O403">
            <v>7320.51</v>
          </cell>
        </row>
        <row r="404">
          <cell r="O404">
            <v>0</v>
          </cell>
        </row>
        <row r="405">
          <cell r="O405">
            <v>181703.78</v>
          </cell>
        </row>
        <row r="406">
          <cell r="O406">
            <v>0</v>
          </cell>
        </row>
        <row r="407">
          <cell r="O407">
            <v>1832.44</v>
          </cell>
        </row>
        <row r="408">
          <cell r="O408">
            <v>2182.1999999999998</v>
          </cell>
        </row>
        <row r="409">
          <cell r="O409">
            <v>0</v>
          </cell>
        </row>
        <row r="410">
          <cell r="O410">
            <v>0</v>
          </cell>
        </row>
        <row r="411">
          <cell r="O411">
            <v>0</v>
          </cell>
        </row>
        <row r="412">
          <cell r="O412">
            <v>6423.5499999999984</v>
          </cell>
        </row>
        <row r="419">
          <cell r="O419">
            <v>3177</v>
          </cell>
        </row>
        <row r="420">
          <cell r="O420">
            <v>3330</v>
          </cell>
        </row>
        <row r="421">
          <cell r="O421">
            <v>127266.72</v>
          </cell>
        </row>
        <row r="422">
          <cell r="O422">
            <v>43604</v>
          </cell>
        </row>
        <row r="423">
          <cell r="O423">
            <v>0</v>
          </cell>
        </row>
        <row r="424">
          <cell r="O424">
            <v>156</v>
          </cell>
        </row>
        <row r="426">
          <cell r="O426">
            <v>12317</v>
          </cell>
        </row>
        <row r="427">
          <cell r="O427">
            <v>68277</v>
          </cell>
        </row>
        <row r="428">
          <cell r="O428">
            <v>3884.5</v>
          </cell>
        </row>
        <row r="429">
          <cell r="O429">
            <v>261255</v>
          </cell>
        </row>
        <row r="430">
          <cell r="O430">
            <v>36490</v>
          </cell>
        </row>
        <row r="431">
          <cell r="O431">
            <v>155203</v>
          </cell>
        </row>
        <row r="432">
          <cell r="O432">
            <v>4392</v>
          </cell>
        </row>
        <row r="433">
          <cell r="O433">
            <v>135914</v>
          </cell>
        </row>
        <row r="434">
          <cell r="O434">
            <v>0</v>
          </cell>
        </row>
        <row r="435">
          <cell r="O435">
            <v>0</v>
          </cell>
        </row>
        <row r="438">
          <cell r="O438">
            <v>75435.06</v>
          </cell>
        </row>
        <row r="439">
          <cell r="O439">
            <v>79734.210000000006</v>
          </cell>
        </row>
        <row r="440">
          <cell r="O440">
            <v>2128</v>
          </cell>
        </row>
        <row r="441">
          <cell r="O441">
            <v>454552.7</v>
          </cell>
        </row>
        <row r="442">
          <cell r="O442">
            <v>265369.27</v>
          </cell>
        </row>
        <row r="443">
          <cell r="O443">
            <v>408526.88000000006</v>
          </cell>
        </row>
        <row r="444">
          <cell r="O444">
            <v>0</v>
          </cell>
        </row>
        <row r="445">
          <cell r="O445">
            <v>422383.51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6382.5</v>
          </cell>
        </row>
        <row r="450">
          <cell r="O450">
            <v>0</v>
          </cell>
        </row>
        <row r="451">
          <cell r="O451">
            <v>267469.07999999996</v>
          </cell>
        </row>
        <row r="452">
          <cell r="O452">
            <v>398.29</v>
          </cell>
        </row>
        <row r="453">
          <cell r="O453">
            <v>2323.27</v>
          </cell>
        </row>
        <row r="454">
          <cell r="O454">
            <v>4050</v>
          </cell>
        </row>
        <row r="455">
          <cell r="O455">
            <v>254.24</v>
          </cell>
        </row>
        <row r="456">
          <cell r="O456">
            <v>27788.010000000002</v>
          </cell>
        </row>
        <row r="457">
          <cell r="O457">
            <v>0</v>
          </cell>
        </row>
        <row r="458">
          <cell r="O458">
            <v>75211.86</v>
          </cell>
        </row>
        <row r="465">
          <cell r="O465">
            <v>1545</v>
          </cell>
        </row>
        <row r="466">
          <cell r="O466">
            <v>2570</v>
          </cell>
        </row>
        <row r="467">
          <cell r="O467">
            <v>44257</v>
          </cell>
        </row>
        <row r="468">
          <cell r="O468">
            <v>15312</v>
          </cell>
        </row>
        <row r="469">
          <cell r="O469">
            <v>0</v>
          </cell>
        </row>
        <row r="470">
          <cell r="O470">
            <v>1</v>
          </cell>
        </row>
        <row r="472">
          <cell r="O472">
            <v>8490</v>
          </cell>
        </row>
        <row r="473">
          <cell r="O473">
            <v>0</v>
          </cell>
        </row>
        <row r="474">
          <cell r="O474">
            <v>0</v>
          </cell>
        </row>
        <row r="475">
          <cell r="O475">
            <v>11200</v>
          </cell>
        </row>
        <row r="476">
          <cell r="O476">
            <v>2200</v>
          </cell>
        </row>
        <row r="477">
          <cell r="O477">
            <v>101350</v>
          </cell>
        </row>
        <row r="478">
          <cell r="O478">
            <v>3180</v>
          </cell>
        </row>
        <row r="479">
          <cell r="O479">
            <v>35325</v>
          </cell>
        </row>
        <row r="480">
          <cell r="O480">
            <v>0</v>
          </cell>
        </row>
        <row r="481">
          <cell r="O481">
            <v>0</v>
          </cell>
        </row>
        <row r="484">
          <cell r="O484">
            <v>40994.92</v>
          </cell>
        </row>
        <row r="485">
          <cell r="O485">
            <v>8925</v>
          </cell>
        </row>
        <row r="486">
          <cell r="O486">
            <v>130</v>
          </cell>
        </row>
        <row r="487">
          <cell r="O487">
            <v>0</v>
          </cell>
        </row>
        <row r="488">
          <cell r="O488">
            <v>661381.4</v>
          </cell>
        </row>
        <row r="489">
          <cell r="O489">
            <v>0</v>
          </cell>
        </row>
        <row r="490">
          <cell r="O490">
            <v>0</v>
          </cell>
        </row>
        <row r="491">
          <cell r="O491">
            <v>455979.45</v>
          </cell>
        </row>
        <row r="492">
          <cell r="O492">
            <v>0</v>
          </cell>
        </row>
        <row r="493">
          <cell r="O493">
            <v>0</v>
          </cell>
        </row>
        <row r="494">
          <cell r="O494">
            <v>14435.11</v>
          </cell>
        </row>
        <row r="495">
          <cell r="O495">
            <v>0</v>
          </cell>
        </row>
        <row r="496">
          <cell r="O496">
            <v>0</v>
          </cell>
        </row>
        <row r="497">
          <cell r="O497">
            <v>105785.83</v>
          </cell>
        </row>
        <row r="498">
          <cell r="O498">
            <v>50</v>
          </cell>
        </row>
        <row r="499">
          <cell r="O499">
            <v>2085</v>
          </cell>
        </row>
        <row r="500">
          <cell r="O500">
            <v>0</v>
          </cell>
        </row>
        <row r="501">
          <cell r="O501">
            <v>2711.85</v>
          </cell>
        </row>
        <row r="502">
          <cell r="O502">
            <v>4694.92</v>
          </cell>
        </row>
        <row r="503">
          <cell r="O503">
            <v>0</v>
          </cell>
        </row>
        <row r="504">
          <cell r="O504">
            <v>6080.5700000000015</v>
          </cell>
        </row>
        <row r="511">
          <cell r="O511">
            <v>15759</v>
          </cell>
        </row>
        <row r="512">
          <cell r="O512">
            <v>27809</v>
          </cell>
        </row>
        <row r="513">
          <cell r="O513">
            <v>470592</v>
          </cell>
        </row>
        <row r="514">
          <cell r="O514">
            <v>627506.19999999995</v>
          </cell>
        </row>
        <row r="515">
          <cell r="O515">
            <v>0</v>
          </cell>
        </row>
        <row r="516">
          <cell r="O516">
            <v>0</v>
          </cell>
        </row>
        <row r="518">
          <cell r="O518">
            <v>114331</v>
          </cell>
        </row>
        <row r="519">
          <cell r="O519">
            <v>180320.5</v>
          </cell>
        </row>
        <row r="520">
          <cell r="O520">
            <v>0</v>
          </cell>
        </row>
        <row r="521">
          <cell r="O521">
            <v>1240132.51</v>
          </cell>
        </row>
        <row r="522">
          <cell r="O522">
            <v>75315</v>
          </cell>
        </row>
        <row r="523">
          <cell r="O523">
            <v>302883</v>
          </cell>
        </row>
        <row r="524">
          <cell r="O524">
            <v>18510</v>
          </cell>
        </row>
        <row r="525">
          <cell r="O525">
            <v>370485</v>
          </cell>
        </row>
        <row r="526">
          <cell r="O526">
            <v>0</v>
          </cell>
        </row>
        <row r="527">
          <cell r="O527">
            <v>36673.1</v>
          </cell>
        </row>
        <row r="530">
          <cell r="O530">
            <v>197981.76</v>
          </cell>
        </row>
        <row r="531">
          <cell r="O531">
            <v>64937.409999999996</v>
          </cell>
        </row>
        <row r="532">
          <cell r="O532">
            <v>2398344.6900000004</v>
          </cell>
        </row>
        <row r="533">
          <cell r="O533">
            <v>1703879.8599999999</v>
          </cell>
        </row>
        <row r="534">
          <cell r="O534">
            <v>1592744.23</v>
          </cell>
        </row>
        <row r="535">
          <cell r="O535">
            <v>0</v>
          </cell>
        </row>
        <row r="536">
          <cell r="O536">
            <v>0</v>
          </cell>
        </row>
        <row r="537">
          <cell r="O537">
            <v>11044.88</v>
          </cell>
        </row>
        <row r="538">
          <cell r="O538">
            <v>0</v>
          </cell>
        </row>
        <row r="539">
          <cell r="O539">
            <v>0</v>
          </cell>
        </row>
        <row r="540">
          <cell r="O540">
            <v>10478.74</v>
          </cell>
        </row>
        <row r="541">
          <cell r="O541">
            <v>1807</v>
          </cell>
        </row>
        <row r="542">
          <cell r="O542">
            <v>0</v>
          </cell>
        </row>
        <row r="543">
          <cell r="O543">
            <v>482129.19999999995</v>
          </cell>
        </row>
        <row r="544">
          <cell r="O544">
            <v>369676.11</v>
          </cell>
        </row>
        <row r="545">
          <cell r="O545">
            <v>30635.399999999998</v>
          </cell>
        </row>
        <row r="546">
          <cell r="O546">
            <v>159784.22</v>
          </cell>
        </row>
        <row r="547">
          <cell r="O547">
            <v>102645.79999999999</v>
          </cell>
        </row>
        <row r="548">
          <cell r="O548">
            <v>0</v>
          </cell>
        </row>
        <row r="549">
          <cell r="O549">
            <v>0</v>
          </cell>
        </row>
        <row r="550">
          <cell r="O550">
            <v>304569.02</v>
          </cell>
        </row>
        <row r="557">
          <cell r="O557">
            <v>7602</v>
          </cell>
        </row>
        <row r="558">
          <cell r="O558">
            <v>11526</v>
          </cell>
        </row>
        <row r="559">
          <cell r="O559">
            <v>277253.03000000003</v>
          </cell>
        </row>
        <row r="560">
          <cell r="O560">
            <v>186281</v>
          </cell>
        </row>
        <row r="561">
          <cell r="O561">
            <v>0</v>
          </cell>
        </row>
        <row r="562">
          <cell r="O562">
            <v>41</v>
          </cell>
        </row>
        <row r="564">
          <cell r="O564">
            <v>22852</v>
          </cell>
        </row>
        <row r="565">
          <cell r="O565">
            <v>46952</v>
          </cell>
        </row>
        <row r="566">
          <cell r="O566">
            <v>249482.94</v>
          </cell>
        </row>
        <row r="567">
          <cell r="O567">
            <v>229984.5</v>
          </cell>
        </row>
        <row r="568">
          <cell r="O568">
            <v>13070</v>
          </cell>
        </row>
        <row r="569">
          <cell r="O569">
            <v>253321</v>
          </cell>
        </row>
        <row r="570">
          <cell r="O570">
            <v>0</v>
          </cell>
        </row>
        <row r="571">
          <cell r="O571">
            <v>139389</v>
          </cell>
        </row>
        <row r="572">
          <cell r="O572">
            <v>0</v>
          </cell>
        </row>
        <row r="573">
          <cell r="O573">
            <v>17610.629999999997</v>
          </cell>
        </row>
        <row r="576">
          <cell r="O576">
            <v>371313.63</v>
          </cell>
        </row>
        <row r="577">
          <cell r="O577">
            <v>155205.04</v>
          </cell>
        </row>
        <row r="578">
          <cell r="O578">
            <v>7894.65</v>
          </cell>
        </row>
        <row r="579">
          <cell r="O579">
            <v>599265.78</v>
          </cell>
        </row>
        <row r="580">
          <cell r="O580">
            <v>1215457.9929999998</v>
          </cell>
        </row>
        <row r="581">
          <cell r="O581">
            <v>0</v>
          </cell>
        </row>
        <row r="582">
          <cell r="O582">
            <v>83512.75</v>
          </cell>
        </row>
        <row r="583">
          <cell r="O583">
            <v>2347503.67</v>
          </cell>
        </row>
        <row r="584">
          <cell r="O584">
            <v>373453.5</v>
          </cell>
        </row>
        <row r="585">
          <cell r="O585">
            <v>0</v>
          </cell>
        </row>
        <row r="586">
          <cell r="O586">
            <v>1916.2700000000002</v>
          </cell>
        </row>
        <row r="587">
          <cell r="O587">
            <v>15137</v>
          </cell>
        </row>
        <row r="588">
          <cell r="O588">
            <v>54227.13</v>
          </cell>
        </row>
        <row r="589">
          <cell r="O589">
            <v>989618.25</v>
          </cell>
        </row>
        <row r="590">
          <cell r="O590">
            <v>195553.62</v>
          </cell>
        </row>
        <row r="591">
          <cell r="O591">
            <v>14014.99</v>
          </cell>
        </row>
        <row r="592">
          <cell r="O592">
            <v>91478.5</v>
          </cell>
        </row>
        <row r="593">
          <cell r="O593">
            <v>916453.91999999993</v>
          </cell>
        </row>
        <row r="594">
          <cell r="O594">
            <v>47721.47</v>
          </cell>
        </row>
        <row r="595">
          <cell r="O595">
            <v>1271.2</v>
          </cell>
        </row>
        <row r="596">
          <cell r="O596">
            <v>14411.18</v>
          </cell>
        </row>
        <row r="603">
          <cell r="O603">
            <v>1812</v>
          </cell>
        </row>
        <row r="604">
          <cell r="O604">
            <v>3540</v>
          </cell>
        </row>
        <row r="605">
          <cell r="O605">
            <v>62084</v>
          </cell>
        </row>
        <row r="606">
          <cell r="O606">
            <v>42743.490000000005</v>
          </cell>
        </row>
        <row r="607">
          <cell r="O607">
            <v>0</v>
          </cell>
        </row>
        <row r="608">
          <cell r="O608">
            <v>3</v>
          </cell>
        </row>
        <row r="610">
          <cell r="O610">
            <v>10650</v>
          </cell>
        </row>
        <row r="611">
          <cell r="O611">
            <v>3600</v>
          </cell>
        </row>
        <row r="612">
          <cell r="O612">
            <v>1173</v>
          </cell>
        </row>
        <row r="613">
          <cell r="O613">
            <v>3130.5</v>
          </cell>
        </row>
        <row r="614">
          <cell r="O614">
            <v>28805</v>
          </cell>
        </row>
        <row r="615">
          <cell r="O615">
            <v>97715</v>
          </cell>
        </row>
        <row r="616">
          <cell r="O616">
            <v>5034</v>
          </cell>
        </row>
        <row r="617">
          <cell r="O617">
            <v>38960</v>
          </cell>
        </row>
        <row r="618">
          <cell r="O618">
            <v>0</v>
          </cell>
        </row>
        <row r="619">
          <cell r="O619">
            <v>6312.0599999999995</v>
          </cell>
        </row>
        <row r="622">
          <cell r="O622">
            <v>0</v>
          </cell>
        </row>
        <row r="623">
          <cell r="O623">
            <v>289009.53999999998</v>
          </cell>
        </row>
        <row r="624">
          <cell r="O624">
            <v>0</v>
          </cell>
        </row>
        <row r="625">
          <cell r="O625">
            <v>99984.75</v>
          </cell>
        </row>
        <row r="626">
          <cell r="O626">
            <v>345762.48999999993</v>
          </cell>
        </row>
        <row r="627">
          <cell r="O627">
            <v>480144.68</v>
          </cell>
        </row>
        <row r="628">
          <cell r="O628">
            <v>0</v>
          </cell>
        </row>
        <row r="629">
          <cell r="O629">
            <v>397406.67</v>
          </cell>
        </row>
        <row r="630">
          <cell r="O630">
            <v>0</v>
          </cell>
        </row>
        <row r="631">
          <cell r="O631">
            <v>0</v>
          </cell>
        </row>
        <row r="632">
          <cell r="O632">
            <v>0</v>
          </cell>
        </row>
        <row r="633">
          <cell r="O633">
            <v>0</v>
          </cell>
        </row>
        <row r="634">
          <cell r="O634">
            <v>0</v>
          </cell>
        </row>
        <row r="635">
          <cell r="O635">
            <v>167988.3</v>
          </cell>
        </row>
        <row r="636">
          <cell r="O636">
            <v>0</v>
          </cell>
        </row>
        <row r="637">
          <cell r="O637">
            <v>1768.92</v>
          </cell>
        </row>
        <row r="638">
          <cell r="O638">
            <v>1271.19</v>
          </cell>
        </row>
        <row r="639">
          <cell r="O639">
            <v>25614.429999999993</v>
          </cell>
        </row>
        <row r="640">
          <cell r="O640">
            <v>0</v>
          </cell>
        </row>
        <row r="641">
          <cell r="O641">
            <v>0</v>
          </cell>
        </row>
        <row r="642">
          <cell r="O642">
            <v>13853.640000000001</v>
          </cell>
        </row>
        <row r="649">
          <cell r="O649">
            <v>5004</v>
          </cell>
        </row>
        <row r="650">
          <cell r="O650">
            <v>8905</v>
          </cell>
        </row>
        <row r="651">
          <cell r="O651">
            <v>125501.8</v>
          </cell>
        </row>
        <row r="652">
          <cell r="O652">
            <v>172355.85</v>
          </cell>
        </row>
        <row r="653">
          <cell r="O653">
            <v>0</v>
          </cell>
        </row>
        <row r="654">
          <cell r="O654">
            <v>0</v>
          </cell>
        </row>
        <row r="656">
          <cell r="O656">
            <v>5510</v>
          </cell>
        </row>
        <row r="657">
          <cell r="O657">
            <v>10230</v>
          </cell>
        </row>
        <row r="658">
          <cell r="O658">
            <v>0</v>
          </cell>
        </row>
        <row r="659">
          <cell r="O659">
            <v>52502</v>
          </cell>
        </row>
        <row r="660">
          <cell r="O660">
            <v>1790</v>
          </cell>
        </row>
        <row r="661">
          <cell r="O661">
            <v>117935</v>
          </cell>
        </row>
        <row r="662">
          <cell r="O662">
            <v>3640</v>
          </cell>
        </row>
        <row r="663">
          <cell r="O663">
            <v>134379.27000000002</v>
          </cell>
        </row>
        <row r="664">
          <cell r="O664">
            <v>6075.9000000000005</v>
          </cell>
        </row>
        <row r="665">
          <cell r="O665">
            <v>1922.56</v>
          </cell>
        </row>
        <row r="668">
          <cell r="O668">
            <v>351597.37</v>
          </cell>
        </row>
        <row r="669">
          <cell r="O669">
            <v>0</v>
          </cell>
        </row>
        <row r="670">
          <cell r="O670">
            <v>0</v>
          </cell>
        </row>
        <row r="671">
          <cell r="O671">
            <v>21022.98</v>
          </cell>
        </row>
        <row r="672">
          <cell r="O672">
            <v>259514.85</v>
          </cell>
        </row>
        <row r="673">
          <cell r="O673">
            <v>639161.74999999988</v>
          </cell>
        </row>
        <row r="674">
          <cell r="O674">
            <v>9100</v>
          </cell>
        </row>
        <row r="675">
          <cell r="O675">
            <v>2811085.14</v>
          </cell>
        </row>
        <row r="676">
          <cell r="O676">
            <v>0</v>
          </cell>
        </row>
        <row r="677">
          <cell r="O677">
            <v>0</v>
          </cell>
        </row>
        <row r="678">
          <cell r="O678">
            <v>12566.51</v>
          </cell>
        </row>
        <row r="679">
          <cell r="O679">
            <v>0</v>
          </cell>
        </row>
        <row r="680">
          <cell r="O680">
            <v>0</v>
          </cell>
        </row>
        <row r="681">
          <cell r="O681">
            <v>1404169.3199999998</v>
          </cell>
        </row>
        <row r="682">
          <cell r="O682">
            <v>0</v>
          </cell>
        </row>
        <row r="683">
          <cell r="O683">
            <v>4667.7</v>
          </cell>
        </row>
        <row r="684">
          <cell r="O684">
            <v>26613.73</v>
          </cell>
        </row>
        <row r="685">
          <cell r="O685">
            <v>0</v>
          </cell>
        </row>
        <row r="686">
          <cell r="O686">
            <v>15233.14</v>
          </cell>
        </row>
        <row r="687">
          <cell r="O687">
            <v>0</v>
          </cell>
        </row>
        <row r="688">
          <cell r="O688">
            <v>8639.91</v>
          </cell>
        </row>
        <row r="695">
          <cell r="O695">
            <v>1920</v>
          </cell>
        </row>
        <row r="696">
          <cell r="O696">
            <v>3000</v>
          </cell>
        </row>
        <row r="697">
          <cell r="O697">
            <v>80319</v>
          </cell>
        </row>
        <row r="698">
          <cell r="O698">
            <v>67016.320000000007</v>
          </cell>
        </row>
        <row r="699">
          <cell r="O699">
            <v>0</v>
          </cell>
        </row>
        <row r="700">
          <cell r="O700">
            <v>252</v>
          </cell>
        </row>
        <row r="702">
          <cell r="O702">
            <v>2194</v>
          </cell>
        </row>
        <row r="703">
          <cell r="O703">
            <v>0</v>
          </cell>
        </row>
        <row r="704">
          <cell r="O704">
            <v>230</v>
          </cell>
        </row>
        <row r="705">
          <cell r="O705">
            <v>2719</v>
          </cell>
        </row>
        <row r="706">
          <cell r="O706">
            <v>28915</v>
          </cell>
        </row>
        <row r="707">
          <cell r="O707">
            <v>123400</v>
          </cell>
        </row>
        <row r="708">
          <cell r="O708">
            <v>2630</v>
          </cell>
        </row>
        <row r="709">
          <cell r="O709">
            <v>30474</v>
          </cell>
        </row>
        <row r="710">
          <cell r="O710">
            <v>0</v>
          </cell>
        </row>
        <row r="711">
          <cell r="O711">
            <v>2748.02</v>
          </cell>
        </row>
        <row r="714">
          <cell r="O714">
            <v>118797.24</v>
          </cell>
        </row>
        <row r="715">
          <cell r="O715">
            <v>76656.69</v>
          </cell>
        </row>
        <row r="716">
          <cell r="O716">
            <v>3291.13</v>
          </cell>
        </row>
        <row r="717">
          <cell r="O717">
            <v>228521.46</v>
          </cell>
        </row>
        <row r="718">
          <cell r="O718">
            <v>264684.61</v>
          </cell>
        </row>
        <row r="719">
          <cell r="O719">
            <v>342099.70999999996</v>
          </cell>
        </row>
        <row r="720">
          <cell r="O720">
            <v>0</v>
          </cell>
        </row>
        <row r="721">
          <cell r="O721">
            <v>178664.34</v>
          </cell>
        </row>
        <row r="722">
          <cell r="O722">
            <v>0</v>
          </cell>
        </row>
        <row r="723">
          <cell r="O723">
            <v>0</v>
          </cell>
        </row>
        <row r="724">
          <cell r="O724">
            <v>5903.06</v>
          </cell>
        </row>
        <row r="725">
          <cell r="O725">
            <v>4780</v>
          </cell>
        </row>
        <row r="726">
          <cell r="O726">
            <v>0</v>
          </cell>
        </row>
        <row r="727">
          <cell r="O727">
            <v>104855.16999999998</v>
          </cell>
        </row>
        <row r="728">
          <cell r="O728">
            <v>0</v>
          </cell>
        </row>
        <row r="729">
          <cell r="O729">
            <v>1558.7</v>
          </cell>
        </row>
        <row r="730">
          <cell r="O730">
            <v>18912.129999999997</v>
          </cell>
        </row>
        <row r="731">
          <cell r="O731">
            <v>19994.5</v>
          </cell>
        </row>
        <row r="732">
          <cell r="O732">
            <v>0</v>
          </cell>
        </row>
        <row r="733">
          <cell r="O733">
            <v>0</v>
          </cell>
        </row>
        <row r="734">
          <cell r="O734">
            <v>9836.119999999999</v>
          </cell>
        </row>
        <row r="741">
          <cell r="O741">
            <v>1232</v>
          </cell>
        </row>
        <row r="742">
          <cell r="O742">
            <v>2130</v>
          </cell>
        </row>
        <row r="743">
          <cell r="O743">
            <v>48938.35</v>
          </cell>
        </row>
        <row r="744">
          <cell r="O744">
            <v>8813</v>
          </cell>
        </row>
        <row r="745">
          <cell r="O745">
            <v>0</v>
          </cell>
        </row>
        <row r="746">
          <cell r="O746">
            <v>9</v>
          </cell>
        </row>
        <row r="748">
          <cell r="O748">
            <v>270</v>
          </cell>
        </row>
        <row r="749">
          <cell r="O749">
            <v>454</v>
          </cell>
        </row>
        <row r="750">
          <cell r="O750">
            <v>100</v>
          </cell>
        </row>
        <row r="751">
          <cell r="O751">
            <v>4824</v>
          </cell>
        </row>
        <row r="752">
          <cell r="O752">
            <v>11015</v>
          </cell>
        </row>
        <row r="753">
          <cell r="O753">
            <v>44185</v>
          </cell>
        </row>
        <row r="754">
          <cell r="O754">
            <v>2210</v>
          </cell>
        </row>
        <row r="755">
          <cell r="O755">
            <v>33540</v>
          </cell>
        </row>
        <row r="756">
          <cell r="O756">
            <v>0</v>
          </cell>
        </row>
        <row r="757">
          <cell r="O757">
            <v>4556.1099999999997</v>
          </cell>
        </row>
        <row r="760">
          <cell r="O760">
            <v>55750.770000000004</v>
          </cell>
        </row>
        <row r="761">
          <cell r="O761">
            <v>26698.97</v>
          </cell>
        </row>
        <row r="762">
          <cell r="O762">
            <v>0</v>
          </cell>
        </row>
        <row r="763">
          <cell r="O763">
            <v>340857.41000000003</v>
          </cell>
        </row>
        <row r="764">
          <cell r="O764">
            <v>335525.71000000002</v>
          </cell>
        </row>
        <row r="765">
          <cell r="O765">
            <v>0</v>
          </cell>
        </row>
        <row r="766">
          <cell r="O766">
            <v>27555.08</v>
          </cell>
        </row>
        <row r="767">
          <cell r="O767">
            <v>573825.93999999994</v>
          </cell>
        </row>
        <row r="768">
          <cell r="O768">
            <v>52475.07</v>
          </cell>
        </row>
        <row r="769">
          <cell r="O769">
            <v>131476.37</v>
          </cell>
        </row>
        <row r="770">
          <cell r="O770">
            <v>7953.68</v>
          </cell>
        </row>
        <row r="771">
          <cell r="O771">
            <v>0</v>
          </cell>
        </row>
        <row r="772">
          <cell r="O772">
            <v>0</v>
          </cell>
        </row>
        <row r="773">
          <cell r="O773">
            <v>11343.24</v>
          </cell>
        </row>
        <row r="774">
          <cell r="O774">
            <v>0</v>
          </cell>
        </row>
        <row r="775">
          <cell r="O775">
            <v>2545.9499999999994</v>
          </cell>
        </row>
        <row r="776">
          <cell r="O776">
            <v>9300</v>
          </cell>
        </row>
        <row r="777">
          <cell r="O777">
            <v>4227.12</v>
          </cell>
        </row>
        <row r="778">
          <cell r="O778">
            <v>12508.480000000001</v>
          </cell>
        </row>
        <row r="779">
          <cell r="O779">
            <v>0</v>
          </cell>
        </row>
        <row r="780">
          <cell r="O780">
            <v>3572.0700000000006</v>
          </cell>
        </row>
        <row r="787">
          <cell r="O787">
            <v>2205</v>
          </cell>
        </row>
        <row r="788">
          <cell r="O788">
            <v>3760</v>
          </cell>
        </row>
        <row r="789">
          <cell r="O789">
            <v>40170.979999999996</v>
          </cell>
        </row>
        <row r="790">
          <cell r="O790">
            <v>55159.509999999995</v>
          </cell>
        </row>
        <row r="791">
          <cell r="O791">
            <v>0</v>
          </cell>
        </row>
        <row r="792">
          <cell r="O792">
            <v>82</v>
          </cell>
        </row>
        <row r="794">
          <cell r="O794">
            <v>43310</v>
          </cell>
        </row>
        <row r="795">
          <cell r="O795">
            <v>12255</v>
          </cell>
        </row>
        <row r="796">
          <cell r="O796">
            <v>174</v>
          </cell>
        </row>
        <row r="797">
          <cell r="O797">
            <v>3743</v>
          </cell>
        </row>
        <row r="798">
          <cell r="O798">
            <v>13780</v>
          </cell>
        </row>
        <row r="799">
          <cell r="O799">
            <v>123630</v>
          </cell>
        </row>
        <row r="800">
          <cell r="O800">
            <v>7305</v>
          </cell>
        </row>
        <row r="801">
          <cell r="O801">
            <v>50980</v>
          </cell>
        </row>
        <row r="802">
          <cell r="O802">
            <v>0</v>
          </cell>
        </row>
        <row r="803">
          <cell r="O803">
            <v>1378.9599999999998</v>
          </cell>
        </row>
        <row r="806">
          <cell r="O806">
            <v>90480.73</v>
          </cell>
        </row>
        <row r="807">
          <cell r="O807">
            <v>283076.32999999996</v>
          </cell>
        </row>
        <row r="808">
          <cell r="O808">
            <v>5290</v>
          </cell>
        </row>
        <row r="809">
          <cell r="O809">
            <v>53000.32</v>
          </cell>
        </row>
        <row r="810">
          <cell r="O810">
            <v>747458.08</v>
          </cell>
        </row>
        <row r="811">
          <cell r="O811">
            <v>0</v>
          </cell>
        </row>
        <row r="812">
          <cell r="O812">
            <v>0</v>
          </cell>
        </row>
        <row r="813">
          <cell r="O813">
            <v>499452.11</v>
          </cell>
        </row>
        <row r="814">
          <cell r="O814">
            <v>0</v>
          </cell>
        </row>
        <row r="815">
          <cell r="O815">
            <v>0</v>
          </cell>
        </row>
        <row r="816">
          <cell r="O816">
            <v>0</v>
          </cell>
        </row>
        <row r="817">
          <cell r="O817">
            <v>144907.51</v>
          </cell>
        </row>
        <row r="818">
          <cell r="O818">
            <v>0</v>
          </cell>
        </row>
        <row r="819">
          <cell r="O819">
            <v>188111.94000000003</v>
          </cell>
        </row>
        <row r="820">
          <cell r="O820">
            <v>0</v>
          </cell>
        </row>
        <row r="821">
          <cell r="O821">
            <v>2579.6600000000003</v>
          </cell>
        </row>
        <row r="822">
          <cell r="O822">
            <v>6709.0899999999992</v>
          </cell>
        </row>
        <row r="823">
          <cell r="O823">
            <v>30927.789999999997</v>
          </cell>
        </row>
        <row r="824">
          <cell r="O824">
            <v>296.62</v>
          </cell>
        </row>
        <row r="825">
          <cell r="O825">
            <v>0</v>
          </cell>
        </row>
        <row r="826">
          <cell r="O826">
            <v>13057.68</v>
          </cell>
        </row>
        <row r="833">
          <cell r="O833">
            <v>2035</v>
          </cell>
        </row>
        <row r="834">
          <cell r="O834">
            <v>2784</v>
          </cell>
        </row>
        <row r="835">
          <cell r="O835">
            <v>36001</v>
          </cell>
        </row>
        <row r="836">
          <cell r="O836">
            <v>26181</v>
          </cell>
        </row>
        <row r="837">
          <cell r="O837">
            <v>0</v>
          </cell>
        </row>
        <row r="838">
          <cell r="O838">
            <v>0</v>
          </cell>
        </row>
        <row r="840">
          <cell r="O840">
            <v>9715</v>
          </cell>
        </row>
        <row r="841">
          <cell r="O841">
            <v>3456</v>
          </cell>
        </row>
        <row r="842">
          <cell r="O842">
            <v>2095.75</v>
          </cell>
        </row>
        <row r="843">
          <cell r="O843">
            <v>8480.25</v>
          </cell>
        </row>
        <row r="844">
          <cell r="O844">
            <v>2500</v>
          </cell>
        </row>
        <row r="845">
          <cell r="O845">
            <v>50274</v>
          </cell>
        </row>
        <row r="846">
          <cell r="O846">
            <v>3563</v>
          </cell>
        </row>
        <row r="847">
          <cell r="O847">
            <v>34940</v>
          </cell>
        </row>
        <row r="848">
          <cell r="O848">
            <v>0</v>
          </cell>
        </row>
        <row r="849">
          <cell r="O849">
            <v>8168.09</v>
          </cell>
        </row>
        <row r="852">
          <cell r="O852">
            <v>122506.68000000001</v>
          </cell>
        </row>
        <row r="853">
          <cell r="O853">
            <v>54722.34</v>
          </cell>
        </row>
        <row r="854">
          <cell r="O854">
            <v>177287.08</v>
          </cell>
        </row>
        <row r="855">
          <cell r="O855">
            <v>33799.699999999997</v>
          </cell>
        </row>
        <row r="856">
          <cell r="O856">
            <v>95662.449999999983</v>
          </cell>
        </row>
        <row r="857">
          <cell r="O857">
            <v>238558.16000000003</v>
          </cell>
        </row>
        <row r="858">
          <cell r="O858">
            <v>0</v>
          </cell>
        </row>
        <row r="859">
          <cell r="O859">
            <v>275406.99</v>
          </cell>
        </row>
        <row r="860">
          <cell r="O860">
            <v>707.63000000000011</v>
          </cell>
        </row>
        <row r="861">
          <cell r="O861">
            <v>0</v>
          </cell>
        </row>
        <row r="862">
          <cell r="O862">
            <v>7036.5</v>
          </cell>
        </row>
        <row r="863">
          <cell r="O863">
            <v>4307.4400000000005</v>
          </cell>
        </row>
        <row r="864">
          <cell r="O864">
            <v>0</v>
          </cell>
        </row>
        <row r="865">
          <cell r="O865">
            <v>64507.549999999996</v>
          </cell>
        </row>
        <row r="866">
          <cell r="O866">
            <v>0</v>
          </cell>
        </row>
        <row r="867">
          <cell r="O867">
            <v>1477.8999999999999</v>
          </cell>
        </row>
        <row r="868">
          <cell r="O868">
            <v>0</v>
          </cell>
        </row>
        <row r="869">
          <cell r="O869">
            <v>300</v>
          </cell>
        </row>
        <row r="870">
          <cell r="O870">
            <v>0</v>
          </cell>
        </row>
        <row r="871">
          <cell r="O871">
            <v>0</v>
          </cell>
        </row>
        <row r="872">
          <cell r="O872">
            <v>15960.060000000001</v>
          </cell>
        </row>
        <row r="879">
          <cell r="O879">
            <v>715</v>
          </cell>
        </row>
        <row r="880">
          <cell r="O880">
            <v>1410</v>
          </cell>
        </row>
        <row r="881">
          <cell r="O881">
            <v>39956.85</v>
          </cell>
        </row>
        <row r="882">
          <cell r="O882">
            <v>15517.01</v>
          </cell>
        </row>
        <row r="883">
          <cell r="O883">
            <v>0</v>
          </cell>
        </row>
        <row r="884">
          <cell r="O884">
            <v>0</v>
          </cell>
        </row>
        <row r="886">
          <cell r="O886">
            <v>480</v>
          </cell>
        </row>
        <row r="887">
          <cell r="O887">
            <v>9461.25</v>
          </cell>
        </row>
        <row r="888">
          <cell r="O888">
            <v>0</v>
          </cell>
        </row>
        <row r="889">
          <cell r="O889">
            <v>200</v>
          </cell>
        </row>
        <row r="890">
          <cell r="O890">
            <v>9250</v>
          </cell>
        </row>
        <row r="891">
          <cell r="O891">
            <v>33350</v>
          </cell>
        </row>
        <row r="892">
          <cell r="O892">
            <v>1240</v>
          </cell>
        </row>
        <row r="893">
          <cell r="O893">
            <v>7150</v>
          </cell>
        </row>
        <row r="894">
          <cell r="O894">
            <v>0</v>
          </cell>
        </row>
        <row r="895">
          <cell r="O895">
            <v>0.01</v>
          </cell>
        </row>
        <row r="898">
          <cell r="O898">
            <v>18610.38</v>
          </cell>
        </row>
        <row r="899">
          <cell r="O899">
            <v>35539.29</v>
          </cell>
        </row>
        <row r="900">
          <cell r="O900">
            <v>0</v>
          </cell>
        </row>
        <row r="901">
          <cell r="O901">
            <v>40534.86</v>
          </cell>
        </row>
        <row r="902">
          <cell r="O902">
            <v>91730.01</v>
          </cell>
        </row>
        <row r="903">
          <cell r="O903">
            <v>286295.49</v>
          </cell>
        </row>
        <row r="904">
          <cell r="O904">
            <v>0</v>
          </cell>
        </row>
        <row r="905">
          <cell r="O905">
            <v>310050.47000000003</v>
          </cell>
        </row>
        <row r="906">
          <cell r="O906">
            <v>0</v>
          </cell>
        </row>
        <row r="907">
          <cell r="O907">
            <v>0</v>
          </cell>
        </row>
        <row r="908">
          <cell r="O908">
            <v>2936.08</v>
          </cell>
        </row>
        <row r="909">
          <cell r="O909">
            <v>16931.89</v>
          </cell>
        </row>
        <row r="910">
          <cell r="O910">
            <v>0</v>
          </cell>
        </row>
        <row r="911">
          <cell r="O911">
            <v>39793.780000000006</v>
          </cell>
        </row>
        <row r="912">
          <cell r="O912">
            <v>0</v>
          </cell>
        </row>
        <row r="913">
          <cell r="O913">
            <v>2454.4600000000005</v>
          </cell>
        </row>
        <row r="914">
          <cell r="O914">
            <v>0</v>
          </cell>
        </row>
        <row r="915">
          <cell r="O915">
            <v>15508.520000000004</v>
          </cell>
        </row>
        <row r="916">
          <cell r="O916">
            <v>0</v>
          </cell>
        </row>
        <row r="917">
          <cell r="O917">
            <v>0</v>
          </cell>
        </row>
        <row r="918">
          <cell r="O918">
            <v>5148.3500000000013</v>
          </cell>
        </row>
      </sheetData>
      <sheetData sheetId="5">
        <row r="124">
          <cell r="O124">
            <v>125708.51999999999</v>
          </cell>
        </row>
        <row r="125">
          <cell r="O125">
            <v>10430.260000000002</v>
          </cell>
        </row>
        <row r="126">
          <cell r="O126">
            <v>1017.5899999999998</v>
          </cell>
        </row>
        <row r="127">
          <cell r="O127">
            <v>0</v>
          </cell>
        </row>
        <row r="128">
          <cell r="O128">
            <v>0</v>
          </cell>
        </row>
        <row r="130">
          <cell r="O130">
            <v>0</v>
          </cell>
        </row>
        <row r="131">
          <cell r="O131">
            <v>5563.3200000000006</v>
          </cell>
        </row>
        <row r="132">
          <cell r="O132">
            <v>4134.7299999999996</v>
          </cell>
        </row>
        <row r="133">
          <cell r="O133">
            <v>33923.410000000003</v>
          </cell>
        </row>
        <row r="134">
          <cell r="O134">
            <v>22842.449999999997</v>
          </cell>
        </row>
        <row r="135">
          <cell r="O135">
            <v>373742.86</v>
          </cell>
        </row>
        <row r="136">
          <cell r="O136">
            <v>6703.2800000000007</v>
          </cell>
        </row>
        <row r="137">
          <cell r="O137">
            <v>240</v>
          </cell>
        </row>
        <row r="138">
          <cell r="O138">
            <v>24948.71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23506.030000000002</v>
          </cell>
        </row>
        <row r="144">
          <cell r="O144">
            <v>950.12000000000012</v>
          </cell>
        </row>
        <row r="145">
          <cell r="O145">
            <v>11314.960000000003</v>
          </cell>
        </row>
        <row r="146">
          <cell r="O146">
            <v>145715.63</v>
          </cell>
        </row>
        <row r="147">
          <cell r="O147">
            <v>1649.26</v>
          </cell>
        </row>
        <row r="148">
          <cell r="O148">
            <v>0</v>
          </cell>
        </row>
        <row r="150">
          <cell r="O150">
            <v>24760.59</v>
          </cell>
        </row>
        <row r="151">
          <cell r="O151">
            <v>2292.96</v>
          </cell>
        </row>
        <row r="152">
          <cell r="O152">
            <v>12614.869999999999</v>
          </cell>
        </row>
        <row r="153">
          <cell r="O153">
            <v>2671.85</v>
          </cell>
        </row>
        <row r="154">
          <cell r="O154">
            <v>111025.70999999999</v>
          </cell>
        </row>
        <row r="155">
          <cell r="O155">
            <v>6119.73</v>
          </cell>
        </row>
        <row r="156">
          <cell r="O156">
            <v>34113.78</v>
          </cell>
        </row>
        <row r="157">
          <cell r="O157">
            <v>41117.960000000006</v>
          </cell>
        </row>
        <row r="158">
          <cell r="O158">
            <v>16954.73</v>
          </cell>
        </row>
        <row r="159">
          <cell r="O159">
            <v>707.13</v>
          </cell>
        </row>
        <row r="160">
          <cell r="O160">
            <v>7300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344179.06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782403.49999999977</v>
          </cell>
        </row>
        <row r="168">
          <cell r="O168">
            <v>85803.67</v>
          </cell>
        </row>
        <row r="169">
          <cell r="O169">
            <v>0</v>
          </cell>
        </row>
        <row r="170">
          <cell r="O170">
            <v>248980.81000000003</v>
          </cell>
        </row>
        <row r="171">
          <cell r="O171">
            <v>9308.84</v>
          </cell>
        </row>
        <row r="172">
          <cell r="O172">
            <v>0</v>
          </cell>
        </row>
        <row r="173">
          <cell r="O173">
            <v>0</v>
          </cell>
        </row>
        <row r="176">
          <cell r="O176">
            <v>3936269.72</v>
          </cell>
        </row>
        <row r="177">
          <cell r="O177">
            <v>313169.72000000003</v>
          </cell>
        </row>
        <row r="178">
          <cell r="O178">
            <v>30553.129999999997</v>
          </cell>
        </row>
        <row r="179">
          <cell r="O179">
            <v>45185.090000000004</v>
          </cell>
        </row>
        <row r="180">
          <cell r="O180">
            <v>147269.07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129668.51000000001</v>
          </cell>
        </row>
        <row r="190">
          <cell r="O190">
            <v>7054.5300000000007</v>
          </cell>
        </row>
        <row r="191">
          <cell r="O191">
            <v>0</v>
          </cell>
        </row>
        <row r="192">
          <cell r="O192">
            <v>85476.94</v>
          </cell>
        </row>
        <row r="193">
          <cell r="O193">
            <v>20875.27</v>
          </cell>
        </row>
        <row r="194">
          <cell r="O194">
            <v>461860.39</v>
          </cell>
        </row>
        <row r="196">
          <cell r="O196">
            <v>66.11</v>
          </cell>
        </row>
        <row r="197">
          <cell r="O197">
            <v>6612.16</v>
          </cell>
        </row>
        <row r="198">
          <cell r="O198">
            <v>0</v>
          </cell>
        </row>
        <row r="199">
          <cell r="O199">
            <v>335450</v>
          </cell>
        </row>
        <row r="200">
          <cell r="O200">
            <v>1942.5</v>
          </cell>
        </row>
        <row r="201">
          <cell r="O201">
            <v>24945.129999999997</v>
          </cell>
        </row>
        <row r="202">
          <cell r="O202">
            <v>28231.499999999996</v>
          </cell>
        </row>
        <row r="203">
          <cell r="O203">
            <v>50539.17</v>
          </cell>
        </row>
        <row r="204">
          <cell r="O204">
            <v>6127.67</v>
          </cell>
        </row>
        <row r="205">
          <cell r="O205">
            <v>712.38</v>
          </cell>
        </row>
        <row r="206">
          <cell r="O206">
            <v>48787.19999999999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143813.33000000002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17638.080000000002</v>
          </cell>
        </row>
        <row r="214">
          <cell r="O214">
            <v>17760.739999999998</v>
          </cell>
        </row>
        <row r="215">
          <cell r="O215">
            <v>32555.34</v>
          </cell>
        </row>
        <row r="216">
          <cell r="O216">
            <v>184.02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135545.15</v>
          </cell>
        </row>
        <row r="221">
          <cell r="O221">
            <v>166156.47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33789.82</v>
          </cell>
        </row>
        <row r="225">
          <cell r="O225">
            <v>1388.34</v>
          </cell>
        </row>
        <row r="226">
          <cell r="O226">
            <v>10683.68</v>
          </cell>
        </row>
        <row r="227">
          <cell r="O227">
            <v>13464.09</v>
          </cell>
        </row>
        <row r="228">
          <cell r="O228">
            <v>0</v>
          </cell>
        </row>
        <row r="229">
          <cell r="O229">
            <v>0</v>
          </cell>
        </row>
        <row r="230">
          <cell r="O230">
            <v>13086.130000000001</v>
          </cell>
        </row>
        <row r="231">
          <cell r="O231">
            <v>20736.54</v>
          </cell>
        </row>
        <row r="232">
          <cell r="O232">
            <v>875373.73</v>
          </cell>
        </row>
        <row r="233">
          <cell r="O233">
            <v>0</v>
          </cell>
        </row>
        <row r="234">
          <cell r="O234">
            <v>0</v>
          </cell>
        </row>
        <row r="235">
          <cell r="O235">
            <v>1258.76</v>
          </cell>
        </row>
        <row r="236">
          <cell r="O236">
            <v>0</v>
          </cell>
        </row>
        <row r="243">
          <cell r="O243">
            <v>57810.530000000006</v>
          </cell>
        </row>
        <row r="244">
          <cell r="O244">
            <v>8190.4000000000015</v>
          </cell>
        </row>
        <row r="245">
          <cell r="O245">
            <v>1056.83</v>
          </cell>
        </row>
        <row r="246">
          <cell r="O246">
            <v>0</v>
          </cell>
        </row>
        <row r="247">
          <cell r="O247">
            <v>0</v>
          </cell>
        </row>
        <row r="249">
          <cell r="O249">
            <v>0</v>
          </cell>
        </row>
        <row r="250">
          <cell r="O250">
            <v>0</v>
          </cell>
        </row>
        <row r="251">
          <cell r="O251">
            <v>20194.89</v>
          </cell>
        </row>
        <row r="252">
          <cell r="O252">
            <v>103701.68</v>
          </cell>
        </row>
        <row r="253">
          <cell r="O253">
            <v>23499.56</v>
          </cell>
        </row>
        <row r="254">
          <cell r="O254">
            <v>33897.379999999997</v>
          </cell>
        </row>
        <row r="255">
          <cell r="O255">
            <v>16343.439999999999</v>
          </cell>
        </row>
        <row r="256">
          <cell r="O256">
            <v>9763.5400000000009</v>
          </cell>
        </row>
        <row r="257">
          <cell r="O257">
            <v>0</v>
          </cell>
        </row>
        <row r="259">
          <cell r="O259">
            <v>80.400000000000006</v>
          </cell>
        </row>
        <row r="260">
          <cell r="O260">
            <v>0</v>
          </cell>
        </row>
        <row r="261">
          <cell r="O261">
            <v>0</v>
          </cell>
        </row>
        <row r="262">
          <cell r="O262">
            <v>0</v>
          </cell>
        </row>
        <row r="263">
          <cell r="O263">
            <v>4142.37</v>
          </cell>
        </row>
        <row r="264">
          <cell r="O264">
            <v>1620.55</v>
          </cell>
        </row>
        <row r="265">
          <cell r="O265">
            <v>2977.9</v>
          </cell>
        </row>
        <row r="266">
          <cell r="O266">
            <v>737.85</v>
          </cell>
        </row>
        <row r="267">
          <cell r="O267">
            <v>0</v>
          </cell>
        </row>
        <row r="269">
          <cell r="O269">
            <v>0</v>
          </cell>
        </row>
        <row r="270">
          <cell r="O270">
            <v>1151.6699999999998</v>
          </cell>
        </row>
        <row r="271">
          <cell r="O271">
            <v>5280</v>
          </cell>
        </row>
        <row r="272">
          <cell r="O272">
            <v>0</v>
          </cell>
        </row>
        <row r="273">
          <cell r="O273">
            <v>0</v>
          </cell>
        </row>
        <row r="274">
          <cell r="O274">
            <v>3043.82</v>
          </cell>
        </row>
        <row r="275">
          <cell r="O275">
            <v>3750.65</v>
          </cell>
        </row>
        <row r="276">
          <cell r="O276">
            <v>7623.5599999999995</v>
          </cell>
        </row>
        <row r="277">
          <cell r="O277">
            <v>615.86</v>
          </cell>
        </row>
        <row r="278">
          <cell r="O278">
            <v>139.97</v>
          </cell>
        </row>
        <row r="279">
          <cell r="O279">
            <v>790</v>
          </cell>
        </row>
        <row r="280">
          <cell r="O280">
            <v>0</v>
          </cell>
        </row>
        <row r="281">
          <cell r="O281">
            <v>0</v>
          </cell>
        </row>
        <row r="282">
          <cell r="O282">
            <v>690.3</v>
          </cell>
        </row>
        <row r="283">
          <cell r="O283">
            <v>61541.040000000008</v>
          </cell>
        </row>
        <row r="284">
          <cell r="O284">
            <v>0</v>
          </cell>
        </row>
        <row r="285">
          <cell r="O285">
            <v>0</v>
          </cell>
        </row>
        <row r="286">
          <cell r="O286">
            <v>97785.310000000012</v>
          </cell>
        </row>
        <row r="287">
          <cell r="O287">
            <v>2073.37</v>
          </cell>
        </row>
        <row r="288">
          <cell r="O288">
            <v>121.07</v>
          </cell>
        </row>
        <row r="289">
          <cell r="O289">
            <v>15984.390000000001</v>
          </cell>
        </row>
        <row r="290">
          <cell r="O290">
            <v>21687.57</v>
          </cell>
        </row>
        <row r="291">
          <cell r="O291">
            <v>0</v>
          </cell>
        </row>
        <row r="292">
          <cell r="O292">
            <v>0</v>
          </cell>
        </row>
        <row r="295">
          <cell r="O295">
            <v>1533832.7500000002</v>
          </cell>
        </row>
        <row r="296">
          <cell r="O296">
            <v>302374.08999999997</v>
          </cell>
        </row>
        <row r="297">
          <cell r="O297">
            <v>29499.939999999995</v>
          </cell>
        </row>
        <row r="298">
          <cell r="O298">
            <v>3969</v>
          </cell>
        </row>
        <row r="299">
          <cell r="O299">
            <v>30527.11</v>
          </cell>
        </row>
        <row r="301">
          <cell r="O301">
            <v>0</v>
          </cell>
        </row>
        <row r="302">
          <cell r="O302">
            <v>0</v>
          </cell>
        </row>
        <row r="303">
          <cell r="O303">
            <v>0</v>
          </cell>
        </row>
        <row r="305">
          <cell r="O305">
            <v>21123.69</v>
          </cell>
        </row>
        <row r="306">
          <cell r="O306">
            <v>3120.6900000000005</v>
          </cell>
        </row>
        <row r="307">
          <cell r="O307">
            <v>0</v>
          </cell>
        </row>
        <row r="308">
          <cell r="O308">
            <v>9000</v>
          </cell>
        </row>
        <row r="309">
          <cell r="O309">
            <v>12659.75</v>
          </cell>
        </row>
        <row r="310">
          <cell r="O310">
            <v>27347.350000000002</v>
          </cell>
        </row>
        <row r="311">
          <cell r="O311">
            <v>11652.99</v>
          </cell>
        </row>
        <row r="312">
          <cell r="O312">
            <v>6723.6900000000005</v>
          </cell>
        </row>
        <row r="313">
          <cell r="O313">
            <v>0</v>
          </cell>
        </row>
        <row r="315">
          <cell r="O315">
            <v>0</v>
          </cell>
        </row>
        <row r="316">
          <cell r="O316">
            <v>1637.9299999999998</v>
          </cell>
        </row>
        <row r="317">
          <cell r="O317">
            <v>4143.2</v>
          </cell>
        </row>
        <row r="318">
          <cell r="O318">
            <v>0</v>
          </cell>
        </row>
        <row r="319">
          <cell r="O319">
            <v>0</v>
          </cell>
        </row>
        <row r="320">
          <cell r="O320">
            <v>8985.0300000000007</v>
          </cell>
        </row>
        <row r="321">
          <cell r="O321">
            <v>9891.99</v>
          </cell>
        </row>
        <row r="322">
          <cell r="O322">
            <v>14926.12</v>
          </cell>
        </row>
        <row r="323">
          <cell r="O323">
            <v>0</v>
          </cell>
        </row>
        <row r="324">
          <cell r="O324">
            <v>884.89</v>
          </cell>
        </row>
        <row r="325">
          <cell r="O325">
            <v>3414.49</v>
          </cell>
        </row>
        <row r="326">
          <cell r="O326">
            <v>6133.1500000000005</v>
          </cell>
        </row>
        <row r="327">
          <cell r="O327">
            <v>8605.49</v>
          </cell>
        </row>
        <row r="328">
          <cell r="O328">
            <v>0</v>
          </cell>
        </row>
        <row r="329">
          <cell r="O329">
            <v>0</v>
          </cell>
        </row>
        <row r="330">
          <cell r="O330">
            <v>0</v>
          </cell>
        </row>
        <row r="331">
          <cell r="O331">
            <v>0</v>
          </cell>
        </row>
        <row r="332">
          <cell r="O332">
            <v>48986.97</v>
          </cell>
        </row>
        <row r="333">
          <cell r="O333">
            <v>4873.8399999999992</v>
          </cell>
        </row>
        <row r="334">
          <cell r="O334">
            <v>12835.59</v>
          </cell>
        </row>
        <row r="335">
          <cell r="O335">
            <v>2534.5499999999997</v>
          </cell>
        </row>
        <row r="336">
          <cell r="O336">
            <v>10866.869999999999</v>
          </cell>
        </row>
        <row r="337">
          <cell r="O337">
            <v>879.98</v>
          </cell>
        </row>
        <row r="338">
          <cell r="O338">
            <v>0</v>
          </cell>
        </row>
        <row r="339">
          <cell r="O339">
            <v>69897.94</v>
          </cell>
        </row>
        <row r="340">
          <cell r="O340">
            <v>25399.520000000004</v>
          </cell>
        </row>
        <row r="341">
          <cell r="O341">
            <v>9040.1200000000008</v>
          </cell>
        </row>
        <row r="342">
          <cell r="O342">
            <v>0</v>
          </cell>
        </row>
        <row r="343">
          <cell r="O343">
            <v>94409.29</v>
          </cell>
        </row>
        <row r="344">
          <cell r="O344">
            <v>0</v>
          </cell>
        </row>
        <row r="345">
          <cell r="O345">
            <v>0</v>
          </cell>
        </row>
        <row r="346">
          <cell r="O346">
            <v>317.98</v>
          </cell>
        </row>
        <row r="347">
          <cell r="O347">
            <v>0</v>
          </cell>
        </row>
        <row r="348">
          <cell r="O348">
            <v>0</v>
          </cell>
        </row>
        <row r="349">
          <cell r="O349">
            <v>26174.719999999998</v>
          </cell>
        </row>
        <row r="350">
          <cell r="O350">
            <v>12636.89</v>
          </cell>
        </row>
        <row r="351">
          <cell r="O351">
            <v>71443.109999999986</v>
          </cell>
        </row>
        <row r="352">
          <cell r="O352">
            <v>0</v>
          </cell>
        </row>
        <row r="353">
          <cell r="O353">
            <v>18118.669999999998</v>
          </cell>
        </row>
        <row r="354">
          <cell r="O354">
            <v>54171.420000000006</v>
          </cell>
        </row>
        <row r="355">
          <cell r="O355">
            <v>0</v>
          </cell>
        </row>
        <row r="362">
          <cell r="O362">
            <v>53046.65</v>
          </cell>
        </row>
        <row r="363">
          <cell r="O363">
            <v>10768.510000000002</v>
          </cell>
        </row>
        <row r="364">
          <cell r="O364">
            <v>1050.5899999999999</v>
          </cell>
        </row>
        <row r="365">
          <cell r="O365">
            <v>0</v>
          </cell>
        </row>
        <row r="366">
          <cell r="O366">
            <v>0</v>
          </cell>
        </row>
        <row r="368">
          <cell r="O368">
            <v>0</v>
          </cell>
        </row>
        <row r="369">
          <cell r="O369">
            <v>7829.78</v>
          </cell>
        </row>
        <row r="370">
          <cell r="O370">
            <v>312</v>
          </cell>
        </row>
        <row r="371">
          <cell r="O371">
            <v>35311.5</v>
          </cell>
        </row>
        <row r="372">
          <cell r="O372">
            <v>24614.21</v>
          </cell>
        </row>
        <row r="373">
          <cell r="O373">
            <v>85361.31</v>
          </cell>
        </row>
        <row r="374">
          <cell r="O374">
            <v>0</v>
          </cell>
        </row>
        <row r="375">
          <cell r="O375">
            <v>4913.6000000000004</v>
          </cell>
        </row>
        <row r="376">
          <cell r="O376">
            <v>0</v>
          </cell>
        </row>
        <row r="378">
          <cell r="O378">
            <v>2767.6099999999997</v>
          </cell>
        </row>
        <row r="379">
          <cell r="O379">
            <v>9337.630000000001</v>
          </cell>
        </row>
        <row r="380">
          <cell r="O380">
            <v>3623.0899999999997</v>
          </cell>
        </row>
        <row r="381">
          <cell r="O381">
            <v>6858.7800000000007</v>
          </cell>
        </row>
        <row r="382">
          <cell r="O382">
            <v>6523.34</v>
          </cell>
        </row>
        <row r="383">
          <cell r="O383">
            <v>17866.039999999997</v>
          </cell>
        </row>
        <row r="384">
          <cell r="O384">
            <v>14383.29</v>
          </cell>
        </row>
        <row r="385">
          <cell r="O385">
            <v>291.22999999999996</v>
          </cell>
        </row>
        <row r="386">
          <cell r="O386">
            <v>27906.269999999997</v>
          </cell>
        </row>
        <row r="388">
          <cell r="O388">
            <v>16148.010000000002</v>
          </cell>
        </row>
        <row r="389">
          <cell r="O389">
            <v>6760.0700000000006</v>
          </cell>
        </row>
        <row r="390">
          <cell r="O390">
            <v>370</v>
          </cell>
        </row>
        <row r="391">
          <cell r="O391">
            <v>0</v>
          </cell>
        </row>
        <row r="392">
          <cell r="O392">
            <v>38351.959999999992</v>
          </cell>
        </row>
        <row r="393">
          <cell r="O393">
            <v>17614.919999999998</v>
          </cell>
        </row>
        <row r="394">
          <cell r="O394">
            <v>16552.240000000002</v>
          </cell>
        </row>
        <row r="395">
          <cell r="O395">
            <v>17670.46</v>
          </cell>
        </row>
        <row r="396">
          <cell r="O396">
            <v>697.92999999999984</v>
          </cell>
        </row>
        <row r="397">
          <cell r="O397">
            <v>82</v>
          </cell>
        </row>
        <row r="398">
          <cell r="O398">
            <v>45040</v>
          </cell>
        </row>
        <row r="399">
          <cell r="O399">
            <v>0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110902.26999999997</v>
          </cell>
        </row>
        <row r="403">
          <cell r="O403">
            <v>0</v>
          </cell>
        </row>
        <row r="404">
          <cell r="O404">
            <v>0</v>
          </cell>
        </row>
        <row r="405">
          <cell r="O405">
            <v>148652.95000000001</v>
          </cell>
        </row>
        <row r="406">
          <cell r="O406">
            <v>1634.3500000000001</v>
          </cell>
        </row>
        <row r="407">
          <cell r="O407">
            <v>0</v>
          </cell>
        </row>
        <row r="408">
          <cell r="O408">
            <v>9528.7799999999988</v>
          </cell>
        </row>
        <row r="409">
          <cell r="O409">
            <v>88984.959999999992</v>
          </cell>
        </row>
        <row r="410">
          <cell r="O410">
            <v>29310.85</v>
          </cell>
        </row>
        <row r="411">
          <cell r="O411">
            <v>0</v>
          </cell>
        </row>
        <row r="414">
          <cell r="O414">
            <v>2792858.0600000005</v>
          </cell>
        </row>
        <row r="415">
          <cell r="O415">
            <v>526059.38</v>
          </cell>
        </row>
        <row r="416">
          <cell r="O416">
            <v>51351.14</v>
          </cell>
        </row>
        <row r="417">
          <cell r="O417">
            <v>23257.469999999998</v>
          </cell>
        </row>
        <row r="418">
          <cell r="O418">
            <v>233950.6</v>
          </cell>
        </row>
        <row r="420">
          <cell r="O420">
            <v>0</v>
          </cell>
        </row>
        <row r="421">
          <cell r="O421">
            <v>0</v>
          </cell>
        </row>
        <row r="422">
          <cell r="O422">
            <v>0</v>
          </cell>
        </row>
        <row r="424">
          <cell r="O424">
            <v>43653.659999999996</v>
          </cell>
        </row>
        <row r="425">
          <cell r="O425">
            <v>10631.529999999999</v>
          </cell>
        </row>
        <row r="426">
          <cell r="O426">
            <v>12850.050000000001</v>
          </cell>
        </row>
        <row r="427">
          <cell r="O427">
            <v>5822.7</v>
          </cell>
        </row>
        <row r="428">
          <cell r="O428">
            <v>9114.4500000000007</v>
          </cell>
        </row>
        <row r="429">
          <cell r="O429">
            <v>1652.3</v>
          </cell>
        </row>
        <row r="430">
          <cell r="O430">
            <v>28059.71</v>
          </cell>
        </row>
        <row r="431">
          <cell r="O431">
            <v>24982.79</v>
          </cell>
        </row>
        <row r="432">
          <cell r="O432">
            <v>3771.38</v>
          </cell>
        </row>
        <row r="434">
          <cell r="O434">
            <v>759.52</v>
          </cell>
        </row>
        <row r="435">
          <cell r="O435">
            <v>48509.88</v>
          </cell>
        </row>
        <row r="436">
          <cell r="O436">
            <v>0</v>
          </cell>
        </row>
        <row r="437">
          <cell r="O437">
            <v>0</v>
          </cell>
        </row>
        <row r="438">
          <cell r="O438">
            <v>6144.27</v>
          </cell>
        </row>
        <row r="439">
          <cell r="O439">
            <v>5872.4900000000007</v>
          </cell>
        </row>
        <row r="440">
          <cell r="O440">
            <v>5354.07</v>
          </cell>
        </row>
        <row r="441">
          <cell r="O441">
            <v>15579.099999999999</v>
          </cell>
        </row>
        <row r="442">
          <cell r="O442">
            <v>60.2</v>
          </cell>
        </row>
        <row r="443">
          <cell r="O443">
            <v>965.51</v>
          </cell>
        </row>
        <row r="444">
          <cell r="O444">
            <v>3366.6800000000003</v>
          </cell>
        </row>
        <row r="445">
          <cell r="O445">
            <v>3849.5399999999991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61636</v>
          </cell>
        </row>
        <row r="452">
          <cell r="O452">
            <v>14399.57</v>
          </cell>
        </row>
        <row r="453">
          <cell r="O453">
            <v>19124.48</v>
          </cell>
        </row>
        <row r="454">
          <cell r="O454">
            <v>1877.2699999999998</v>
          </cell>
        </row>
        <row r="455">
          <cell r="O455">
            <v>94744.91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175784.38999999998</v>
          </cell>
        </row>
        <row r="459">
          <cell r="O459">
            <v>55591.899999999994</v>
          </cell>
        </row>
        <row r="460">
          <cell r="O460">
            <v>7316.1100000000006</v>
          </cell>
        </row>
        <row r="461">
          <cell r="O461">
            <v>0</v>
          </cell>
        </row>
        <row r="462">
          <cell r="O462">
            <v>103668.00000000001</v>
          </cell>
        </row>
        <row r="463">
          <cell r="O463">
            <v>0</v>
          </cell>
        </row>
        <row r="464">
          <cell r="O464">
            <v>74709.790000000008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134985.19</v>
          </cell>
        </row>
        <row r="469">
          <cell r="O469">
            <v>231.25</v>
          </cell>
        </row>
        <row r="470">
          <cell r="O470">
            <v>17021.89</v>
          </cell>
        </row>
        <row r="471">
          <cell r="O471">
            <v>2870</v>
          </cell>
        </row>
        <row r="472">
          <cell r="O472">
            <v>149640.18</v>
          </cell>
        </row>
        <row r="473">
          <cell r="O473">
            <v>28913.86</v>
          </cell>
        </row>
        <row r="474">
          <cell r="O474">
            <v>0</v>
          </cell>
        </row>
        <row r="481">
          <cell r="O481">
            <v>36113.910000000003</v>
          </cell>
        </row>
        <row r="482">
          <cell r="O482">
            <v>6463.5100000000011</v>
          </cell>
        </row>
        <row r="483">
          <cell r="O483">
            <v>630.58999999999992</v>
          </cell>
        </row>
        <row r="484">
          <cell r="O484">
            <v>0</v>
          </cell>
        </row>
        <row r="485">
          <cell r="O485">
            <v>0</v>
          </cell>
        </row>
        <row r="487">
          <cell r="O487">
            <v>1530</v>
          </cell>
        </row>
        <row r="488">
          <cell r="O488">
            <v>1920</v>
          </cell>
        </row>
        <row r="489">
          <cell r="O489">
            <v>2609</v>
          </cell>
        </row>
        <row r="490">
          <cell r="O490">
            <v>45939.67</v>
          </cell>
        </row>
        <row r="491">
          <cell r="O491">
            <v>34136.759999999995</v>
          </cell>
        </row>
        <row r="492">
          <cell r="O492">
            <v>22721.5</v>
          </cell>
        </row>
        <row r="493">
          <cell r="O493">
            <v>0</v>
          </cell>
        </row>
        <row r="494">
          <cell r="O494">
            <v>6893.83</v>
          </cell>
        </row>
        <row r="495">
          <cell r="O495">
            <v>1289.07</v>
          </cell>
        </row>
        <row r="497">
          <cell r="O497">
            <v>1567.71</v>
          </cell>
        </row>
        <row r="498">
          <cell r="O498">
            <v>3628.0600000000004</v>
          </cell>
        </row>
        <row r="499">
          <cell r="O499">
            <v>929.23</v>
          </cell>
        </row>
        <row r="500">
          <cell r="O500">
            <v>2408.17</v>
          </cell>
        </row>
        <row r="501">
          <cell r="O501">
            <v>6933.33</v>
          </cell>
        </row>
        <row r="502">
          <cell r="O502">
            <v>34154.54</v>
          </cell>
        </row>
        <row r="503">
          <cell r="O503">
            <v>824.4</v>
          </cell>
        </row>
        <row r="504">
          <cell r="O504">
            <v>3013.45</v>
          </cell>
        </row>
        <row r="505">
          <cell r="O505">
            <v>0</v>
          </cell>
        </row>
        <row r="507">
          <cell r="O507">
            <v>24</v>
          </cell>
        </row>
        <row r="508">
          <cell r="O508">
            <v>2780.72</v>
          </cell>
        </row>
        <row r="509">
          <cell r="O509">
            <v>1091</v>
          </cell>
        </row>
        <row r="510">
          <cell r="O510">
            <v>0</v>
          </cell>
        </row>
        <row r="511">
          <cell r="O511">
            <v>2921.43</v>
          </cell>
        </row>
        <row r="512">
          <cell r="O512">
            <v>2145.15</v>
          </cell>
        </row>
        <row r="513">
          <cell r="O513">
            <v>5350.96</v>
          </cell>
        </row>
        <row r="514">
          <cell r="O514">
            <v>2709.69</v>
          </cell>
        </row>
        <row r="515">
          <cell r="O515">
            <v>1440.77</v>
          </cell>
        </row>
        <row r="516">
          <cell r="O516">
            <v>0</v>
          </cell>
        </row>
        <row r="517">
          <cell r="O517">
            <v>0</v>
          </cell>
        </row>
        <row r="518">
          <cell r="O518">
            <v>11755.04</v>
          </cell>
        </row>
        <row r="519">
          <cell r="O519">
            <v>0</v>
          </cell>
        </row>
        <row r="520">
          <cell r="O520">
            <v>590</v>
          </cell>
        </row>
        <row r="521">
          <cell r="O521">
            <v>20380.730000000003</v>
          </cell>
        </row>
        <row r="522">
          <cell r="O522">
            <v>0</v>
          </cell>
        </row>
        <row r="523">
          <cell r="O523">
            <v>1212.06</v>
          </cell>
        </row>
        <row r="524">
          <cell r="O524">
            <v>158399.40999999997</v>
          </cell>
        </row>
        <row r="525">
          <cell r="O525">
            <v>24387.440000000002</v>
          </cell>
        </row>
        <row r="526">
          <cell r="O526">
            <v>0</v>
          </cell>
        </row>
        <row r="527">
          <cell r="O527">
            <v>14029.05</v>
          </cell>
        </row>
        <row r="528">
          <cell r="O528">
            <v>37947.919999999998</v>
          </cell>
        </row>
        <row r="529">
          <cell r="O529">
            <v>0</v>
          </cell>
        </row>
        <row r="530">
          <cell r="O530">
            <v>8798.9599999999991</v>
          </cell>
        </row>
        <row r="533">
          <cell r="O533">
            <v>1463319.98</v>
          </cell>
        </row>
        <row r="534">
          <cell r="O534">
            <v>292439.06</v>
          </cell>
        </row>
        <row r="535">
          <cell r="O535">
            <v>28530.720000000001</v>
          </cell>
        </row>
        <row r="536">
          <cell r="O536">
            <v>823.2</v>
          </cell>
        </row>
        <row r="537">
          <cell r="O537">
            <v>134274.95000000001</v>
          </cell>
        </row>
        <row r="539">
          <cell r="O539">
            <v>0</v>
          </cell>
        </row>
        <row r="540">
          <cell r="O540">
            <v>0</v>
          </cell>
        </row>
        <row r="541">
          <cell r="O541">
            <v>0</v>
          </cell>
        </row>
        <row r="543">
          <cell r="O543">
            <v>46936.739999999991</v>
          </cell>
        </row>
        <row r="544">
          <cell r="O544">
            <v>2860.1499999999996</v>
          </cell>
        </row>
        <row r="545">
          <cell r="O545">
            <v>1549.2900000000002</v>
          </cell>
        </row>
        <row r="546">
          <cell r="O546">
            <v>10193.92</v>
          </cell>
        </row>
        <row r="547">
          <cell r="O547">
            <v>11012.050000000001</v>
          </cell>
        </row>
        <row r="548">
          <cell r="O548">
            <v>3492.63</v>
          </cell>
        </row>
        <row r="549">
          <cell r="O549">
            <v>18915.89</v>
          </cell>
        </row>
        <row r="550">
          <cell r="O550">
            <v>16641.34</v>
          </cell>
        </row>
        <row r="551">
          <cell r="O551">
            <v>0</v>
          </cell>
        </row>
        <row r="553">
          <cell r="O553">
            <v>836.56000000000006</v>
          </cell>
        </row>
        <row r="554">
          <cell r="O554">
            <v>41706.51</v>
          </cell>
        </row>
        <row r="555">
          <cell r="O555">
            <v>237.73</v>
          </cell>
        </row>
        <row r="556">
          <cell r="O556">
            <v>0</v>
          </cell>
        </row>
        <row r="557">
          <cell r="O557">
            <v>123.76</v>
          </cell>
        </row>
        <row r="558">
          <cell r="O558">
            <v>1437.29</v>
          </cell>
        </row>
        <row r="559">
          <cell r="O559">
            <v>17717.12</v>
          </cell>
        </row>
        <row r="560">
          <cell r="O560">
            <v>52594.000000000007</v>
          </cell>
        </row>
        <row r="561">
          <cell r="O561">
            <v>0</v>
          </cell>
        </row>
        <row r="562">
          <cell r="O562">
            <v>726.25</v>
          </cell>
        </row>
        <row r="563">
          <cell r="O563">
            <v>0</v>
          </cell>
        </row>
        <row r="564">
          <cell r="O564">
            <v>3014.43</v>
          </cell>
        </row>
        <row r="565">
          <cell r="O565">
            <v>0</v>
          </cell>
        </row>
        <row r="566">
          <cell r="O566">
            <v>41016.92</v>
          </cell>
        </row>
        <row r="567">
          <cell r="O567">
            <v>0</v>
          </cell>
        </row>
        <row r="568">
          <cell r="O568">
            <v>0</v>
          </cell>
        </row>
        <row r="569">
          <cell r="O569">
            <v>0</v>
          </cell>
        </row>
        <row r="570">
          <cell r="O570">
            <v>91571.220000000016</v>
          </cell>
        </row>
        <row r="571">
          <cell r="O571">
            <v>13764.35</v>
          </cell>
        </row>
        <row r="572">
          <cell r="O572">
            <v>3331.51</v>
          </cell>
        </row>
        <row r="573">
          <cell r="O573">
            <v>1701.27</v>
          </cell>
        </row>
        <row r="574">
          <cell r="O574">
            <v>37544.71</v>
          </cell>
        </row>
        <row r="575">
          <cell r="O575">
            <v>0</v>
          </cell>
        </row>
        <row r="576">
          <cell r="O576">
            <v>0</v>
          </cell>
        </row>
        <row r="577">
          <cell r="O577">
            <v>24964.7</v>
          </cell>
        </row>
        <row r="578">
          <cell r="O578">
            <v>14378.92</v>
          </cell>
        </row>
        <row r="579">
          <cell r="O579">
            <v>4586.3500000000004</v>
          </cell>
        </row>
        <row r="580">
          <cell r="O580">
            <v>0</v>
          </cell>
        </row>
        <row r="581">
          <cell r="O581">
            <v>171279.38</v>
          </cell>
        </row>
        <row r="582">
          <cell r="O582">
            <v>0</v>
          </cell>
        </row>
        <row r="583">
          <cell r="O583">
            <v>0</v>
          </cell>
        </row>
        <row r="584">
          <cell r="O584">
            <v>0</v>
          </cell>
        </row>
        <row r="585">
          <cell r="O585">
            <v>0</v>
          </cell>
        </row>
        <row r="586">
          <cell r="O586">
            <v>0</v>
          </cell>
        </row>
        <row r="587">
          <cell r="O587">
            <v>24385.99</v>
          </cell>
        </row>
        <row r="588">
          <cell r="O588">
            <v>87371.48</v>
          </cell>
        </row>
        <row r="589">
          <cell r="O589">
            <v>12538.71</v>
          </cell>
        </row>
        <row r="590">
          <cell r="O590">
            <v>0</v>
          </cell>
        </row>
        <row r="591">
          <cell r="O591">
            <v>13822</v>
          </cell>
        </row>
        <row r="592">
          <cell r="O592">
            <v>45678.84</v>
          </cell>
        </row>
        <row r="593">
          <cell r="O593">
            <v>0</v>
          </cell>
        </row>
        <row r="600">
          <cell r="O600">
            <v>45955.86</v>
          </cell>
        </row>
        <row r="601">
          <cell r="O601">
            <v>6540.8900000000012</v>
          </cell>
        </row>
        <row r="602">
          <cell r="O602">
            <v>761.73999999999978</v>
          </cell>
        </row>
        <row r="603">
          <cell r="O603">
            <v>0</v>
          </cell>
        </row>
        <row r="604">
          <cell r="O604">
            <v>0</v>
          </cell>
        </row>
        <row r="606">
          <cell r="O606">
            <v>0</v>
          </cell>
        </row>
        <row r="607">
          <cell r="O607">
            <v>3829.64</v>
          </cell>
        </row>
        <row r="608">
          <cell r="O608">
            <v>14585.12</v>
          </cell>
        </row>
        <row r="609">
          <cell r="O609">
            <v>19362.86</v>
          </cell>
        </row>
        <row r="610">
          <cell r="O610">
            <v>34322.659999999996</v>
          </cell>
        </row>
        <row r="611">
          <cell r="O611">
            <v>84183.74</v>
          </cell>
        </row>
        <row r="612">
          <cell r="O612">
            <v>0</v>
          </cell>
        </row>
        <row r="613">
          <cell r="O613">
            <v>5093.6000000000004</v>
          </cell>
        </row>
        <row r="614">
          <cell r="O614">
            <v>0</v>
          </cell>
        </row>
        <row r="616">
          <cell r="O616">
            <v>17546.75</v>
          </cell>
        </row>
        <row r="617">
          <cell r="O617">
            <v>1031.54</v>
          </cell>
        </row>
        <row r="618">
          <cell r="O618">
            <v>1227.83</v>
          </cell>
        </row>
        <row r="619">
          <cell r="O619">
            <v>0</v>
          </cell>
        </row>
        <row r="620">
          <cell r="O620">
            <v>1389.5600000000002</v>
          </cell>
        </row>
        <row r="621">
          <cell r="O621">
            <v>1648.5100000000002</v>
          </cell>
        </row>
        <row r="622">
          <cell r="O622">
            <v>1988.6</v>
          </cell>
        </row>
        <row r="623">
          <cell r="O623">
            <v>12245.75</v>
          </cell>
        </row>
        <row r="624">
          <cell r="O624">
            <v>0</v>
          </cell>
        </row>
        <row r="626">
          <cell r="O626">
            <v>2008.95</v>
          </cell>
        </row>
        <row r="627">
          <cell r="O627">
            <v>6374</v>
          </cell>
        </row>
        <row r="628">
          <cell r="O628">
            <v>4970.3600000000006</v>
          </cell>
        </row>
        <row r="629">
          <cell r="O629">
            <v>0</v>
          </cell>
        </row>
        <row r="630">
          <cell r="O630">
            <v>7457.67</v>
          </cell>
        </row>
        <row r="631">
          <cell r="O631">
            <v>0</v>
          </cell>
        </row>
        <row r="632">
          <cell r="O632">
            <v>327.99</v>
          </cell>
        </row>
        <row r="633">
          <cell r="O633">
            <v>58085.81</v>
          </cell>
        </row>
        <row r="634">
          <cell r="O634">
            <v>875.75</v>
          </cell>
        </row>
        <row r="635">
          <cell r="O635">
            <v>0</v>
          </cell>
        </row>
        <row r="636">
          <cell r="O636">
            <v>2554.5100000000002</v>
          </cell>
        </row>
        <row r="637">
          <cell r="O637">
            <v>10784.76</v>
          </cell>
        </row>
        <row r="638">
          <cell r="O638">
            <v>0</v>
          </cell>
        </row>
        <row r="639">
          <cell r="O639">
            <v>0</v>
          </cell>
        </row>
        <row r="640">
          <cell r="O640">
            <v>77719.62</v>
          </cell>
        </row>
        <row r="641">
          <cell r="O641">
            <v>11299.680000000002</v>
          </cell>
        </row>
        <row r="642">
          <cell r="O642">
            <v>0</v>
          </cell>
        </row>
        <row r="643">
          <cell r="O643">
            <v>1470.3899999999999</v>
          </cell>
        </row>
        <row r="644">
          <cell r="O644">
            <v>18084.12</v>
          </cell>
        </row>
        <row r="645">
          <cell r="O645">
            <v>0</v>
          </cell>
        </row>
        <row r="646">
          <cell r="O646">
            <v>0</v>
          </cell>
        </row>
        <row r="647">
          <cell r="O647">
            <v>5407.89</v>
          </cell>
        </row>
        <row r="648">
          <cell r="O648">
            <v>50623.78</v>
          </cell>
        </row>
        <row r="649">
          <cell r="O649">
            <v>13272.440000000002</v>
          </cell>
        </row>
        <row r="652">
          <cell r="O652">
            <v>2022494.16</v>
          </cell>
        </row>
        <row r="653">
          <cell r="O653">
            <v>398157.20999999996</v>
          </cell>
        </row>
        <row r="654">
          <cell r="O654">
            <v>38844.65</v>
          </cell>
        </row>
        <row r="655">
          <cell r="O655">
            <v>1994.3</v>
          </cell>
        </row>
        <row r="656">
          <cell r="O656">
            <v>22472.59</v>
          </cell>
        </row>
        <row r="658">
          <cell r="O658">
            <v>0</v>
          </cell>
        </row>
        <row r="659">
          <cell r="O659">
            <v>0</v>
          </cell>
        </row>
        <row r="660">
          <cell r="O660">
            <v>0</v>
          </cell>
        </row>
        <row r="662">
          <cell r="O662">
            <v>31846.420000000002</v>
          </cell>
        </row>
        <row r="663">
          <cell r="O663">
            <v>3756.9</v>
          </cell>
        </row>
        <row r="664">
          <cell r="O664">
            <v>939.75</v>
          </cell>
        </row>
        <row r="665">
          <cell r="O665">
            <v>2132.02</v>
          </cell>
        </row>
        <row r="666">
          <cell r="O666">
            <v>26957.859999999997</v>
          </cell>
        </row>
        <row r="667">
          <cell r="O667">
            <v>22609.65</v>
          </cell>
        </row>
        <row r="668">
          <cell r="O668">
            <v>9252.3099999999977</v>
          </cell>
        </row>
        <row r="669">
          <cell r="O669">
            <v>31050.899999999998</v>
          </cell>
        </row>
        <row r="670">
          <cell r="O670">
            <v>0</v>
          </cell>
        </row>
        <row r="672">
          <cell r="O672">
            <v>2791.92</v>
          </cell>
        </row>
        <row r="673">
          <cell r="O673">
            <v>19683.71</v>
          </cell>
        </row>
        <row r="674">
          <cell r="O674">
            <v>19215.189999999999</v>
          </cell>
        </row>
        <row r="675">
          <cell r="O675">
            <v>0</v>
          </cell>
        </row>
        <row r="676">
          <cell r="O676">
            <v>17283.249999999996</v>
          </cell>
        </row>
        <row r="677">
          <cell r="O677">
            <v>4327.43</v>
          </cell>
        </row>
        <row r="678">
          <cell r="O678">
            <v>15238.239999999998</v>
          </cell>
        </row>
        <row r="679">
          <cell r="O679">
            <v>165165.09000000003</v>
          </cell>
        </row>
        <row r="680">
          <cell r="O680">
            <v>4670.88</v>
          </cell>
        </row>
        <row r="681">
          <cell r="O681">
            <v>841.65</v>
          </cell>
        </row>
        <row r="682">
          <cell r="O682">
            <v>88139.74</v>
          </cell>
        </row>
        <row r="683">
          <cell r="O683">
            <v>9626.15</v>
          </cell>
        </row>
        <row r="684">
          <cell r="O684">
            <v>0</v>
          </cell>
        </row>
        <row r="685">
          <cell r="O685">
            <v>0</v>
          </cell>
        </row>
        <row r="686">
          <cell r="O686">
            <v>0</v>
          </cell>
        </row>
        <row r="687">
          <cell r="O687">
            <v>0</v>
          </cell>
        </row>
        <row r="688">
          <cell r="O688">
            <v>0</v>
          </cell>
        </row>
        <row r="689">
          <cell r="O689">
            <v>6700</v>
          </cell>
        </row>
        <row r="690">
          <cell r="O690">
            <v>16164.379999999997</v>
          </cell>
        </row>
        <row r="691">
          <cell r="O691">
            <v>6283.29</v>
          </cell>
        </row>
        <row r="692">
          <cell r="O692">
            <v>315.64999999999998</v>
          </cell>
        </row>
        <row r="693">
          <cell r="O693">
            <v>65807.489999999991</v>
          </cell>
        </row>
        <row r="694">
          <cell r="O694">
            <v>0</v>
          </cell>
        </row>
        <row r="695">
          <cell r="O695">
            <v>134.36000000000001</v>
          </cell>
        </row>
        <row r="696">
          <cell r="O696">
            <v>1638.5610000000001</v>
          </cell>
        </row>
        <row r="697">
          <cell r="O697">
            <v>5140.71</v>
          </cell>
        </row>
        <row r="698">
          <cell r="O698">
            <v>15387.85</v>
          </cell>
        </row>
        <row r="699">
          <cell r="O699">
            <v>18619.900000000001</v>
          </cell>
        </row>
        <row r="700">
          <cell r="O700">
            <v>182080.3</v>
          </cell>
        </row>
        <row r="701">
          <cell r="O701">
            <v>0</v>
          </cell>
        </row>
        <row r="702">
          <cell r="O702">
            <v>0</v>
          </cell>
        </row>
        <row r="703">
          <cell r="O703">
            <v>921.3</v>
          </cell>
        </row>
        <row r="704">
          <cell r="O704">
            <v>26316.170000000002</v>
          </cell>
        </row>
        <row r="705">
          <cell r="O705">
            <v>0</v>
          </cell>
        </row>
        <row r="706">
          <cell r="O706">
            <v>234781.87999999998</v>
          </cell>
        </row>
        <row r="707">
          <cell r="O707">
            <v>4125</v>
          </cell>
        </row>
        <row r="708">
          <cell r="O708">
            <v>39895.65</v>
          </cell>
        </row>
        <row r="709">
          <cell r="O709">
            <v>0</v>
          </cell>
        </row>
        <row r="710">
          <cell r="O710">
            <v>103134.87999999999</v>
          </cell>
        </row>
        <row r="711">
          <cell r="O711">
            <v>82075.17</v>
          </cell>
        </row>
        <row r="712">
          <cell r="O712">
            <v>29.46</v>
          </cell>
        </row>
        <row r="719">
          <cell r="O719">
            <v>30759.67</v>
          </cell>
        </row>
        <row r="720">
          <cell r="O720">
            <v>4597.25</v>
          </cell>
        </row>
        <row r="721">
          <cell r="O721">
            <v>593.19999999999993</v>
          </cell>
        </row>
        <row r="722">
          <cell r="O722">
            <v>0</v>
          </cell>
        </row>
        <row r="723">
          <cell r="O723">
            <v>26463.93</v>
          </cell>
        </row>
        <row r="725">
          <cell r="O725">
            <v>0</v>
          </cell>
        </row>
        <row r="726">
          <cell r="O726">
            <v>0</v>
          </cell>
        </row>
        <row r="727">
          <cell r="O727">
            <v>665.63</v>
          </cell>
        </row>
        <row r="728">
          <cell r="O728">
            <v>18651.170000000002</v>
          </cell>
        </row>
        <row r="729">
          <cell r="O729">
            <v>1424.8400000000001</v>
          </cell>
        </row>
        <row r="730">
          <cell r="O730">
            <v>92534.49</v>
          </cell>
        </row>
        <row r="731">
          <cell r="O731">
            <v>0</v>
          </cell>
        </row>
        <row r="732">
          <cell r="O732">
            <v>0</v>
          </cell>
        </row>
        <row r="733">
          <cell r="O733">
            <v>11793.189999999999</v>
          </cell>
        </row>
        <row r="735">
          <cell r="O735">
            <v>629.19000000000005</v>
          </cell>
        </row>
        <row r="736">
          <cell r="O736">
            <v>86.91</v>
          </cell>
        </row>
        <row r="737">
          <cell r="O737">
            <v>0</v>
          </cell>
        </row>
        <row r="738">
          <cell r="O738">
            <v>0</v>
          </cell>
        </row>
        <row r="739">
          <cell r="O739">
            <v>196.13000000000002</v>
          </cell>
        </row>
        <row r="740">
          <cell r="O740">
            <v>814.05000000000007</v>
          </cell>
        </row>
        <row r="741">
          <cell r="O741">
            <v>0</v>
          </cell>
        </row>
        <row r="742">
          <cell r="O742">
            <v>383.04</v>
          </cell>
        </row>
        <row r="743">
          <cell r="O743">
            <v>0</v>
          </cell>
        </row>
        <row r="745">
          <cell r="O745">
            <v>0</v>
          </cell>
        </row>
        <row r="746">
          <cell r="O746">
            <v>500.39</v>
          </cell>
        </row>
        <row r="747">
          <cell r="O747">
            <v>0</v>
          </cell>
        </row>
        <row r="748">
          <cell r="O748">
            <v>0</v>
          </cell>
        </row>
        <row r="749">
          <cell r="O749">
            <v>0</v>
          </cell>
        </row>
        <row r="750">
          <cell r="O750">
            <v>0</v>
          </cell>
        </row>
        <row r="751">
          <cell r="O751">
            <v>1513.85</v>
          </cell>
        </row>
        <row r="752">
          <cell r="O752">
            <v>3063.41</v>
          </cell>
        </row>
        <row r="753">
          <cell r="O753">
            <v>1852.2</v>
          </cell>
        </row>
        <row r="754">
          <cell r="O754">
            <v>460.2</v>
          </cell>
        </row>
        <row r="755">
          <cell r="O755">
            <v>4037.5</v>
          </cell>
        </row>
        <row r="756">
          <cell r="O756">
            <v>0</v>
          </cell>
        </row>
        <row r="757">
          <cell r="O757">
            <v>0</v>
          </cell>
        </row>
        <row r="758">
          <cell r="O758">
            <v>0</v>
          </cell>
        </row>
        <row r="759">
          <cell r="O759">
            <v>58520.23</v>
          </cell>
        </row>
        <row r="760">
          <cell r="O760">
            <v>0</v>
          </cell>
        </row>
        <row r="761">
          <cell r="O761">
            <v>0</v>
          </cell>
        </row>
        <row r="762">
          <cell r="O762">
            <v>46399.76</v>
          </cell>
        </row>
        <row r="763">
          <cell r="O763">
            <v>2004.1000000000004</v>
          </cell>
        </row>
        <row r="764">
          <cell r="O764">
            <v>0</v>
          </cell>
        </row>
        <row r="765">
          <cell r="O765">
            <v>13493.43</v>
          </cell>
        </row>
        <row r="766">
          <cell r="O766">
            <v>9917.11</v>
          </cell>
        </row>
        <row r="767">
          <cell r="O767">
            <v>42096.420000000006</v>
          </cell>
        </row>
        <row r="768">
          <cell r="O768">
            <v>0</v>
          </cell>
        </row>
        <row r="771">
          <cell r="O771">
            <v>1215597.46</v>
          </cell>
        </row>
        <row r="772">
          <cell r="O772">
            <v>235792.84999999998</v>
          </cell>
        </row>
        <row r="773">
          <cell r="O773">
            <v>23004.230000000003</v>
          </cell>
        </row>
        <row r="774">
          <cell r="O774">
            <v>0</v>
          </cell>
        </row>
        <row r="775">
          <cell r="O775">
            <v>110768.23999999999</v>
          </cell>
        </row>
        <row r="777">
          <cell r="O777">
            <v>0</v>
          </cell>
        </row>
        <row r="778">
          <cell r="O778">
            <v>0</v>
          </cell>
        </row>
        <row r="779">
          <cell r="O779">
            <v>0</v>
          </cell>
        </row>
        <row r="781">
          <cell r="O781">
            <v>35095.020000000004</v>
          </cell>
        </row>
        <row r="782">
          <cell r="O782">
            <v>7347.6100000000006</v>
          </cell>
        </row>
        <row r="783">
          <cell r="O783">
            <v>2767.46</v>
          </cell>
        </row>
        <row r="784">
          <cell r="O784">
            <v>0</v>
          </cell>
        </row>
        <row r="785">
          <cell r="O785">
            <v>31276.32</v>
          </cell>
        </row>
        <row r="786">
          <cell r="O786">
            <v>15.75</v>
          </cell>
        </row>
        <row r="787">
          <cell r="O787">
            <v>12153.96</v>
          </cell>
        </row>
        <row r="788">
          <cell r="O788">
            <v>21752.760000000002</v>
          </cell>
        </row>
        <row r="789">
          <cell r="O789">
            <v>0</v>
          </cell>
        </row>
        <row r="791">
          <cell r="O791">
            <v>0</v>
          </cell>
        </row>
        <row r="792">
          <cell r="O792">
            <v>32403.299999999996</v>
          </cell>
        </row>
        <row r="793">
          <cell r="O793">
            <v>115.25</v>
          </cell>
        </row>
        <row r="794">
          <cell r="O794">
            <v>0</v>
          </cell>
        </row>
        <row r="795">
          <cell r="O795">
            <v>0</v>
          </cell>
        </row>
        <row r="796">
          <cell r="O796">
            <v>985.91</v>
          </cell>
        </row>
        <row r="797">
          <cell r="O797">
            <v>18965.89</v>
          </cell>
        </row>
        <row r="798">
          <cell r="O798">
            <v>61933.619999999995</v>
          </cell>
        </row>
        <row r="799">
          <cell r="O799">
            <v>86968.45</v>
          </cell>
        </row>
        <row r="800">
          <cell r="O800">
            <v>2610.59</v>
          </cell>
        </row>
        <row r="801">
          <cell r="O801">
            <v>0</v>
          </cell>
        </row>
        <row r="802">
          <cell r="O802">
            <v>3621.4599999999996</v>
          </cell>
        </row>
        <row r="803">
          <cell r="O803">
            <v>0</v>
          </cell>
        </row>
        <row r="804">
          <cell r="O804">
            <v>0</v>
          </cell>
        </row>
        <row r="805">
          <cell r="O805">
            <v>0</v>
          </cell>
        </row>
        <row r="806">
          <cell r="O806">
            <v>0</v>
          </cell>
        </row>
        <row r="807">
          <cell r="O807">
            <v>0</v>
          </cell>
        </row>
        <row r="808">
          <cell r="O808">
            <v>85054.830000000016</v>
          </cell>
        </row>
        <row r="809">
          <cell r="O809">
            <v>19551.199999999997</v>
          </cell>
        </row>
        <row r="810">
          <cell r="O810">
            <v>2658.84</v>
          </cell>
        </row>
        <row r="811">
          <cell r="O811">
            <v>2043.2000000000003</v>
          </cell>
        </row>
        <row r="812">
          <cell r="O812">
            <v>14477.779999999999</v>
          </cell>
        </row>
        <row r="813">
          <cell r="O813">
            <v>48.21</v>
          </cell>
        </row>
        <row r="814">
          <cell r="O814">
            <v>0</v>
          </cell>
        </row>
        <row r="815">
          <cell r="O815">
            <v>30415.96</v>
          </cell>
        </row>
        <row r="816">
          <cell r="O816">
            <v>7359.5</v>
          </cell>
        </row>
        <row r="817">
          <cell r="O817">
            <v>19077.37</v>
          </cell>
        </row>
        <row r="818">
          <cell r="O818">
            <v>0</v>
          </cell>
        </row>
        <row r="819">
          <cell r="O819">
            <v>6726.23</v>
          </cell>
        </row>
        <row r="820">
          <cell r="O820">
            <v>0</v>
          </cell>
        </row>
        <row r="821">
          <cell r="O821">
            <v>110.17</v>
          </cell>
        </row>
        <row r="822">
          <cell r="O822">
            <v>0</v>
          </cell>
        </row>
        <row r="823">
          <cell r="O823">
            <v>0</v>
          </cell>
        </row>
        <row r="824">
          <cell r="O824">
            <v>0</v>
          </cell>
        </row>
        <row r="825">
          <cell r="O825">
            <v>43194.169999999991</v>
          </cell>
        </row>
        <row r="826">
          <cell r="O826">
            <v>10392.02</v>
          </cell>
        </row>
        <row r="827">
          <cell r="O827">
            <v>14398.89</v>
          </cell>
        </row>
        <row r="828">
          <cell r="O828">
            <v>0</v>
          </cell>
        </row>
        <row r="829">
          <cell r="O829">
            <v>40341.25</v>
          </cell>
        </row>
        <row r="830">
          <cell r="O830">
            <v>62531.96</v>
          </cell>
        </row>
        <row r="831">
          <cell r="O831">
            <v>0</v>
          </cell>
        </row>
        <row r="838">
          <cell r="O838">
            <v>56761.909999999996</v>
          </cell>
        </row>
        <row r="839">
          <cell r="O839">
            <v>5669.7900000000009</v>
          </cell>
        </row>
        <row r="840">
          <cell r="O840">
            <v>731.5899999999998</v>
          </cell>
        </row>
        <row r="841">
          <cell r="O841">
            <v>0</v>
          </cell>
        </row>
        <row r="842">
          <cell r="O842">
            <v>0</v>
          </cell>
        </row>
        <row r="844">
          <cell r="O844">
            <v>0</v>
          </cell>
        </row>
        <row r="845">
          <cell r="O845">
            <v>4466.5</v>
          </cell>
        </row>
        <row r="846">
          <cell r="O846">
            <v>13364.859999999999</v>
          </cell>
        </row>
        <row r="847">
          <cell r="O847">
            <v>135080.71</v>
          </cell>
        </row>
        <row r="848">
          <cell r="O848">
            <v>11080.23</v>
          </cell>
        </row>
        <row r="849">
          <cell r="O849">
            <v>57756.57</v>
          </cell>
        </row>
        <row r="850">
          <cell r="O850">
            <v>1074.98</v>
          </cell>
        </row>
        <row r="851">
          <cell r="O851">
            <v>12311.17</v>
          </cell>
        </row>
        <row r="852">
          <cell r="O852">
            <v>0</v>
          </cell>
        </row>
        <row r="854">
          <cell r="O854">
            <v>16977.77</v>
          </cell>
        </row>
        <row r="855">
          <cell r="O855">
            <v>5466.26</v>
          </cell>
        </row>
        <row r="856">
          <cell r="O856">
            <v>8993.17</v>
          </cell>
        </row>
        <row r="857">
          <cell r="O857">
            <v>0</v>
          </cell>
        </row>
        <row r="858">
          <cell r="O858">
            <v>1357.47</v>
          </cell>
        </row>
        <row r="859">
          <cell r="O859">
            <v>4396.5</v>
          </cell>
        </row>
        <row r="860">
          <cell r="O860">
            <v>1247.67</v>
          </cell>
        </row>
        <row r="861">
          <cell r="O861">
            <v>5655.42</v>
          </cell>
        </row>
        <row r="862">
          <cell r="O862">
            <v>0</v>
          </cell>
        </row>
        <row r="864">
          <cell r="O864">
            <v>605.09</v>
          </cell>
        </row>
        <row r="865">
          <cell r="O865">
            <v>45967.83</v>
          </cell>
        </row>
        <row r="866">
          <cell r="O866">
            <v>8149.3099999999995</v>
          </cell>
        </row>
        <row r="867">
          <cell r="O867">
            <v>180</v>
          </cell>
        </row>
        <row r="868">
          <cell r="O868">
            <v>9977.9599999999991</v>
          </cell>
        </row>
        <row r="869">
          <cell r="O869">
            <v>1306.5999999999999</v>
          </cell>
        </row>
        <row r="870">
          <cell r="O870">
            <v>3164.72</v>
          </cell>
        </row>
        <row r="871">
          <cell r="O871">
            <v>5638.02</v>
          </cell>
        </row>
        <row r="872">
          <cell r="O872">
            <v>77</v>
          </cell>
        </row>
        <row r="873">
          <cell r="O873">
            <v>1361.5900000000001</v>
          </cell>
        </row>
        <row r="874">
          <cell r="O874">
            <v>5685.47</v>
          </cell>
        </row>
        <row r="875">
          <cell r="O875">
            <v>4722.9799999999996</v>
          </cell>
        </row>
        <row r="876">
          <cell r="O876">
            <v>28050.6</v>
          </cell>
        </row>
        <row r="877">
          <cell r="O877">
            <v>220</v>
          </cell>
        </row>
        <row r="878">
          <cell r="O878">
            <v>0</v>
          </cell>
        </row>
        <row r="879">
          <cell r="O879">
            <v>0</v>
          </cell>
        </row>
        <row r="880">
          <cell r="O880">
            <v>4.6399999999999997</v>
          </cell>
        </row>
        <row r="881">
          <cell r="O881">
            <v>32293.190000000002</v>
          </cell>
        </row>
        <row r="882">
          <cell r="O882">
            <v>4012.49</v>
          </cell>
        </row>
        <row r="883">
          <cell r="O883">
            <v>0</v>
          </cell>
        </row>
        <row r="884">
          <cell r="O884">
            <v>6187.5400000000009</v>
          </cell>
        </row>
        <row r="885">
          <cell r="O885">
            <v>20243.900000000001</v>
          </cell>
        </row>
        <row r="886">
          <cell r="O886">
            <v>0</v>
          </cell>
        </row>
        <row r="887">
          <cell r="O887">
            <v>3731.95</v>
          </cell>
        </row>
        <row r="890">
          <cell r="O890">
            <v>1404226.32</v>
          </cell>
        </row>
        <row r="891">
          <cell r="O891">
            <v>284438.77</v>
          </cell>
        </row>
        <row r="892">
          <cell r="O892">
            <v>27720.240000000002</v>
          </cell>
        </row>
        <row r="893">
          <cell r="O893">
            <v>0</v>
          </cell>
        </row>
        <row r="894">
          <cell r="O894">
            <v>76263.239999999991</v>
          </cell>
        </row>
        <row r="896">
          <cell r="O896">
            <v>0</v>
          </cell>
        </row>
        <row r="897">
          <cell r="O897">
            <v>0</v>
          </cell>
        </row>
        <row r="898">
          <cell r="O898">
            <v>0</v>
          </cell>
        </row>
        <row r="900">
          <cell r="O900">
            <v>6600.2599999999993</v>
          </cell>
        </row>
        <row r="901">
          <cell r="O901">
            <v>3438.7799999999997</v>
          </cell>
        </row>
        <row r="902">
          <cell r="O902">
            <v>380.76</v>
          </cell>
        </row>
        <row r="903">
          <cell r="O903">
            <v>0</v>
          </cell>
        </row>
        <row r="904">
          <cell r="O904">
            <v>20154.89</v>
          </cell>
        </row>
        <row r="905">
          <cell r="O905">
            <v>158.64999999999998</v>
          </cell>
        </row>
        <row r="906">
          <cell r="O906">
            <v>4560.01</v>
          </cell>
        </row>
        <row r="907">
          <cell r="O907">
            <v>30177.77</v>
          </cell>
        </row>
        <row r="908">
          <cell r="O908">
            <v>0</v>
          </cell>
        </row>
        <row r="910">
          <cell r="O910">
            <v>1172.72</v>
          </cell>
        </row>
        <row r="911">
          <cell r="O911">
            <v>14350.140000000001</v>
          </cell>
        </row>
        <row r="912">
          <cell r="O912">
            <v>42452.76</v>
          </cell>
        </row>
        <row r="913">
          <cell r="O913">
            <v>0</v>
          </cell>
        </row>
        <row r="914">
          <cell r="O914">
            <v>4483.63</v>
          </cell>
        </row>
        <row r="915">
          <cell r="O915">
            <v>6857.0499999999993</v>
          </cell>
        </row>
        <row r="916">
          <cell r="O916">
            <v>15055.3</v>
          </cell>
        </row>
        <row r="917">
          <cell r="O917">
            <v>10945.28</v>
          </cell>
        </row>
        <row r="918">
          <cell r="O918">
            <v>0</v>
          </cell>
        </row>
        <row r="919">
          <cell r="O919">
            <v>419.1</v>
          </cell>
        </row>
        <row r="920">
          <cell r="O920">
            <v>31943.599999999999</v>
          </cell>
        </row>
        <row r="921">
          <cell r="O921">
            <v>1036.8000000000002</v>
          </cell>
        </row>
        <row r="922">
          <cell r="O922">
            <v>22444.71</v>
          </cell>
        </row>
        <row r="923">
          <cell r="O923">
            <v>5885.45</v>
          </cell>
        </row>
        <row r="924">
          <cell r="O924">
            <v>0</v>
          </cell>
        </row>
        <row r="925">
          <cell r="O925">
            <v>0</v>
          </cell>
        </row>
        <row r="926">
          <cell r="O926">
            <v>0</v>
          </cell>
        </row>
        <row r="927">
          <cell r="O927">
            <v>51808.42</v>
          </cell>
        </row>
        <row r="928">
          <cell r="O928">
            <v>6948.1</v>
          </cell>
        </row>
        <row r="929">
          <cell r="O929">
            <v>1028.2900000000002</v>
          </cell>
        </row>
        <row r="930">
          <cell r="O930">
            <v>882.37</v>
          </cell>
        </row>
        <row r="931">
          <cell r="O931">
            <v>5905.3099999999995</v>
          </cell>
        </row>
        <row r="932">
          <cell r="O932">
            <v>0</v>
          </cell>
        </row>
        <row r="933">
          <cell r="O933">
            <v>0</v>
          </cell>
        </row>
        <row r="934">
          <cell r="O934">
            <v>44704.78</v>
          </cell>
        </row>
        <row r="935">
          <cell r="O935">
            <v>4412.22</v>
          </cell>
        </row>
        <row r="936">
          <cell r="O936">
            <v>2614.1999999999998</v>
          </cell>
        </row>
        <row r="937">
          <cell r="O937">
            <v>0</v>
          </cell>
        </row>
        <row r="938">
          <cell r="O938">
            <v>38432.050000000003</v>
          </cell>
        </row>
        <row r="939">
          <cell r="O939">
            <v>0</v>
          </cell>
        </row>
        <row r="940">
          <cell r="O940">
            <v>0</v>
          </cell>
        </row>
        <row r="941">
          <cell r="O941">
            <v>0</v>
          </cell>
        </row>
        <row r="942">
          <cell r="O942">
            <v>0</v>
          </cell>
        </row>
        <row r="943">
          <cell r="O943">
            <v>0</v>
          </cell>
        </row>
        <row r="944">
          <cell r="O944">
            <v>20868.18</v>
          </cell>
        </row>
        <row r="945">
          <cell r="O945">
            <v>46814.53</v>
          </cell>
        </row>
        <row r="946">
          <cell r="O946">
            <v>22394.34</v>
          </cell>
        </row>
        <row r="947">
          <cell r="O947">
            <v>0</v>
          </cell>
        </row>
        <row r="948">
          <cell r="O948">
            <v>0</v>
          </cell>
        </row>
        <row r="949">
          <cell r="O949">
            <v>34290.300000000003</v>
          </cell>
        </row>
        <row r="950">
          <cell r="O950">
            <v>0.01</v>
          </cell>
        </row>
        <row r="957">
          <cell r="O957">
            <v>32643.93</v>
          </cell>
        </row>
        <row r="958">
          <cell r="O958">
            <v>5018.79</v>
          </cell>
        </row>
        <row r="959">
          <cell r="O959">
            <v>647.5899999999998</v>
          </cell>
        </row>
        <row r="960">
          <cell r="O960">
            <v>0</v>
          </cell>
        </row>
        <row r="961">
          <cell r="O961">
            <v>0</v>
          </cell>
        </row>
        <row r="963">
          <cell r="O963">
            <v>0</v>
          </cell>
        </row>
        <row r="964">
          <cell r="O964">
            <v>0</v>
          </cell>
        </row>
        <row r="965">
          <cell r="O965">
            <v>13379.08</v>
          </cell>
        </row>
        <row r="966">
          <cell r="O966">
            <v>12941.48</v>
          </cell>
        </row>
        <row r="967">
          <cell r="O967">
            <v>12796.23</v>
          </cell>
        </row>
        <row r="968">
          <cell r="O968">
            <v>6938.55</v>
          </cell>
        </row>
        <row r="969">
          <cell r="O969">
            <v>1854.6499999999999</v>
          </cell>
        </row>
        <row r="970">
          <cell r="O970">
            <v>1188</v>
          </cell>
        </row>
        <row r="971">
          <cell r="O971">
            <v>0</v>
          </cell>
        </row>
        <row r="973">
          <cell r="O973">
            <v>2613.0600000000004</v>
          </cell>
        </row>
        <row r="974">
          <cell r="O974">
            <v>336.1099999999999</v>
          </cell>
        </row>
        <row r="975">
          <cell r="O975">
            <v>2397.7800000000002</v>
          </cell>
        </row>
        <row r="976">
          <cell r="O976">
            <v>0</v>
          </cell>
        </row>
        <row r="977">
          <cell r="O977">
            <v>139.42000000000002</v>
          </cell>
        </row>
        <row r="978">
          <cell r="O978">
            <v>244.25</v>
          </cell>
        </row>
        <row r="979">
          <cell r="O979">
            <v>1269</v>
          </cell>
        </row>
        <row r="980">
          <cell r="O980">
            <v>2008.51</v>
          </cell>
        </row>
        <row r="981">
          <cell r="O981">
            <v>0</v>
          </cell>
        </row>
        <row r="983">
          <cell r="O983">
            <v>701</v>
          </cell>
        </row>
        <row r="984">
          <cell r="O984">
            <v>1593.18</v>
          </cell>
        </row>
        <row r="985">
          <cell r="O985">
            <v>0</v>
          </cell>
        </row>
        <row r="986">
          <cell r="O986">
            <v>0</v>
          </cell>
        </row>
        <row r="987">
          <cell r="O987">
            <v>2253.1</v>
          </cell>
        </row>
        <row r="988">
          <cell r="O988">
            <v>1518.27</v>
          </cell>
        </row>
        <row r="989">
          <cell r="O989">
            <v>880.97</v>
          </cell>
        </row>
        <row r="990">
          <cell r="O990">
            <v>13955.22</v>
          </cell>
        </row>
        <row r="991">
          <cell r="O991">
            <v>763.68</v>
          </cell>
        </row>
        <row r="992">
          <cell r="O992">
            <v>83</v>
          </cell>
        </row>
        <row r="993">
          <cell r="O993">
            <v>4605</v>
          </cell>
        </row>
        <row r="994">
          <cell r="O994">
            <v>1375.64</v>
          </cell>
        </row>
        <row r="995">
          <cell r="O995">
            <v>0</v>
          </cell>
        </row>
        <row r="996">
          <cell r="O996">
            <v>0</v>
          </cell>
        </row>
        <row r="997">
          <cell r="O997">
            <v>0</v>
          </cell>
        </row>
        <row r="998">
          <cell r="O998">
            <v>0</v>
          </cell>
        </row>
        <row r="999">
          <cell r="O999">
            <v>0</v>
          </cell>
        </row>
        <row r="1000">
          <cell r="O1000">
            <v>14111.14</v>
          </cell>
        </row>
        <row r="1001">
          <cell r="O1001">
            <v>3137.6400000000008</v>
          </cell>
        </row>
        <row r="1002">
          <cell r="O1002">
            <v>0</v>
          </cell>
        </row>
        <row r="1003">
          <cell r="O1003">
            <v>5903.5</v>
          </cell>
        </row>
        <row r="1004">
          <cell r="O1004">
            <v>2042.46</v>
          </cell>
        </row>
        <row r="1005">
          <cell r="O1005">
            <v>67527.48000000001</v>
          </cell>
        </row>
        <row r="1006">
          <cell r="O1006">
            <v>0</v>
          </cell>
        </row>
        <row r="1009">
          <cell r="O1009">
            <v>574170.25</v>
          </cell>
        </row>
        <row r="1010">
          <cell r="O1010">
            <v>114805.52</v>
          </cell>
        </row>
        <row r="1011">
          <cell r="O1011">
            <v>11200.58</v>
          </cell>
        </row>
        <row r="1012">
          <cell r="O1012">
            <v>0</v>
          </cell>
        </row>
        <row r="1013">
          <cell r="O1013">
            <v>107946.51999999999</v>
          </cell>
        </row>
        <row r="1015">
          <cell r="O1015">
            <v>0</v>
          </cell>
        </row>
        <row r="1016">
          <cell r="O1016">
            <v>0</v>
          </cell>
        </row>
        <row r="1017">
          <cell r="O1017">
            <v>0</v>
          </cell>
        </row>
        <row r="1019">
          <cell r="O1019">
            <v>5824.95</v>
          </cell>
        </row>
        <row r="1020">
          <cell r="O1020">
            <v>58.48</v>
          </cell>
        </row>
        <row r="1021">
          <cell r="O1021">
            <v>3538.5199999999995</v>
          </cell>
        </row>
        <row r="1022">
          <cell r="O1022">
            <v>0</v>
          </cell>
        </row>
        <row r="1023">
          <cell r="O1023">
            <v>9957.9900000000016</v>
          </cell>
        </row>
        <row r="1024">
          <cell r="O1024">
            <v>2078.33</v>
          </cell>
        </row>
        <row r="1025">
          <cell r="O1025">
            <v>11451.4</v>
          </cell>
        </row>
        <row r="1026">
          <cell r="O1026">
            <v>6688.2500000000018</v>
          </cell>
        </row>
        <row r="1027">
          <cell r="O1027">
            <v>0</v>
          </cell>
        </row>
        <row r="1029">
          <cell r="O1029">
            <v>74.400000000000006</v>
          </cell>
        </row>
        <row r="1030">
          <cell r="O1030">
            <v>5397.39</v>
          </cell>
        </row>
        <row r="1031">
          <cell r="O1031">
            <v>0</v>
          </cell>
        </row>
        <row r="1032">
          <cell r="O1032">
            <v>0</v>
          </cell>
        </row>
        <row r="1033">
          <cell r="O1033">
            <v>5480</v>
          </cell>
        </row>
        <row r="1034">
          <cell r="O1034">
            <v>1418.98</v>
          </cell>
        </row>
        <row r="1035">
          <cell r="O1035">
            <v>2093.88</v>
          </cell>
        </row>
        <row r="1036">
          <cell r="O1036">
            <v>4885.7800000000007</v>
          </cell>
        </row>
        <row r="1037">
          <cell r="O1037">
            <v>288.05</v>
          </cell>
        </row>
        <row r="1038">
          <cell r="O1038">
            <v>65.25</v>
          </cell>
        </row>
        <row r="1039">
          <cell r="O1039">
            <v>0</v>
          </cell>
        </row>
        <row r="1040">
          <cell r="O1040">
            <v>4629.83</v>
          </cell>
        </row>
        <row r="1041">
          <cell r="O1041">
            <v>0</v>
          </cell>
        </row>
        <row r="1042">
          <cell r="O1042">
            <v>7412.22</v>
          </cell>
        </row>
        <row r="1043">
          <cell r="O1043">
            <v>0</v>
          </cell>
        </row>
        <row r="1044">
          <cell r="O1044">
            <v>0</v>
          </cell>
        </row>
        <row r="1045">
          <cell r="O1045">
            <v>0</v>
          </cell>
        </row>
        <row r="1046">
          <cell r="O1046">
            <v>5902.48</v>
          </cell>
        </row>
        <row r="1047">
          <cell r="O1047">
            <v>6567.16</v>
          </cell>
        </row>
        <row r="1048">
          <cell r="O1048">
            <v>0</v>
          </cell>
        </row>
        <row r="1049">
          <cell r="O1049">
            <v>600.21</v>
          </cell>
        </row>
        <row r="1050">
          <cell r="O1050">
            <v>5515.86</v>
          </cell>
        </row>
        <row r="1051">
          <cell r="O1051">
            <v>0</v>
          </cell>
        </row>
        <row r="1052">
          <cell r="O1052">
            <v>0</v>
          </cell>
        </row>
        <row r="1053">
          <cell r="O1053">
            <v>954.84</v>
          </cell>
        </row>
        <row r="1054">
          <cell r="O1054">
            <v>9505.4700000000012</v>
          </cell>
        </row>
        <row r="1055">
          <cell r="O1055">
            <v>0</v>
          </cell>
        </row>
        <row r="1056">
          <cell r="O1056">
            <v>0</v>
          </cell>
        </row>
        <row r="1057">
          <cell r="O1057">
            <v>10774.38</v>
          </cell>
        </row>
        <row r="1058">
          <cell r="O1058">
            <v>0</v>
          </cell>
        </row>
        <row r="1059">
          <cell r="O1059">
            <v>0</v>
          </cell>
        </row>
        <row r="1060">
          <cell r="O1060">
            <v>0</v>
          </cell>
        </row>
        <row r="1061">
          <cell r="O1061">
            <v>118.52</v>
          </cell>
        </row>
        <row r="1062">
          <cell r="O1062">
            <v>0</v>
          </cell>
        </row>
        <row r="1063">
          <cell r="O1063">
            <v>51974.21</v>
          </cell>
        </row>
        <row r="1064">
          <cell r="O1064">
            <v>5569.67</v>
          </cell>
        </row>
        <row r="1065">
          <cell r="O1065">
            <v>0</v>
          </cell>
        </row>
        <row r="1066">
          <cell r="O1066">
            <v>0</v>
          </cell>
        </row>
        <row r="1067">
          <cell r="O1067">
            <v>9068.2999999999993</v>
          </cell>
        </row>
        <row r="1068">
          <cell r="O1068">
            <v>3753.04</v>
          </cell>
        </row>
        <row r="1069">
          <cell r="O1069">
            <v>0</v>
          </cell>
        </row>
        <row r="1076">
          <cell r="O1076">
            <v>60925.340000000004</v>
          </cell>
        </row>
        <row r="1077">
          <cell r="O1077">
            <v>10768.510000000002</v>
          </cell>
        </row>
        <row r="1078">
          <cell r="O1078">
            <v>1050.5899999999999</v>
          </cell>
        </row>
        <row r="1079">
          <cell r="O1079">
            <v>0</v>
          </cell>
        </row>
        <row r="1080">
          <cell r="O1080">
            <v>0</v>
          </cell>
        </row>
        <row r="1082">
          <cell r="O1082">
            <v>0</v>
          </cell>
        </row>
        <row r="1083">
          <cell r="O1083">
            <v>0</v>
          </cell>
        </row>
        <row r="1084">
          <cell r="O1084">
            <v>8053.83</v>
          </cell>
        </row>
        <row r="1085">
          <cell r="O1085">
            <v>9256.85</v>
          </cell>
        </row>
        <row r="1086">
          <cell r="O1086">
            <v>12744.82</v>
          </cell>
        </row>
        <row r="1087">
          <cell r="O1087">
            <v>22891.02</v>
          </cell>
        </row>
        <row r="1088">
          <cell r="O1088">
            <v>1554.02</v>
          </cell>
        </row>
        <row r="1089">
          <cell r="O1089">
            <v>4280.25</v>
          </cell>
        </row>
        <row r="1090">
          <cell r="O1090">
            <v>0</v>
          </cell>
        </row>
        <row r="1092">
          <cell r="O1092">
            <v>0</v>
          </cell>
        </row>
        <row r="1093">
          <cell r="O1093">
            <v>1103.0900000000001</v>
          </cell>
        </row>
        <row r="1094">
          <cell r="O1094">
            <v>557.04</v>
          </cell>
        </row>
        <row r="1095">
          <cell r="O1095">
            <v>0</v>
          </cell>
        </row>
        <row r="1096">
          <cell r="O1096">
            <v>24.89</v>
          </cell>
        </row>
        <row r="1097">
          <cell r="O1097">
            <v>5140.0999999999995</v>
          </cell>
        </row>
        <row r="1098">
          <cell r="O1098">
            <v>1326.8</v>
          </cell>
        </row>
        <row r="1099">
          <cell r="O1099">
            <v>2463.9499999999998</v>
          </cell>
        </row>
        <row r="1100">
          <cell r="O1100">
            <v>0</v>
          </cell>
        </row>
        <row r="1102">
          <cell r="O1102">
            <v>527</v>
          </cell>
        </row>
        <row r="1103">
          <cell r="O1103">
            <v>5882.62</v>
          </cell>
        </row>
        <row r="1104">
          <cell r="O1104">
            <v>957.06999999999994</v>
          </cell>
        </row>
        <row r="1105">
          <cell r="O1105">
            <v>1122.5</v>
          </cell>
        </row>
        <row r="1106">
          <cell r="O1106">
            <v>4507.6000000000004</v>
          </cell>
        </row>
        <row r="1107">
          <cell r="O1107">
            <v>0</v>
          </cell>
        </row>
        <row r="1108">
          <cell r="O1108">
            <v>3811.58</v>
          </cell>
        </row>
        <row r="1109">
          <cell r="O1109">
            <v>6218.32</v>
          </cell>
        </row>
        <row r="1110">
          <cell r="O1110">
            <v>1253.6500000000001</v>
          </cell>
        </row>
        <row r="1111">
          <cell r="O1111">
            <v>0</v>
          </cell>
        </row>
        <row r="1112">
          <cell r="O1112">
            <v>489</v>
          </cell>
        </row>
        <row r="1113">
          <cell r="O1113">
            <v>3205.92</v>
          </cell>
        </row>
        <row r="1114">
          <cell r="O1114">
            <v>0</v>
          </cell>
        </row>
        <row r="1115">
          <cell r="O1115">
            <v>0</v>
          </cell>
        </row>
        <row r="1116">
          <cell r="O1116">
            <v>0</v>
          </cell>
        </row>
        <row r="1117">
          <cell r="O1117">
            <v>0</v>
          </cell>
        </row>
        <row r="1118">
          <cell r="O1118">
            <v>0</v>
          </cell>
        </row>
        <row r="1119">
          <cell r="O1119">
            <v>102683.05</v>
          </cell>
        </row>
        <row r="1120">
          <cell r="O1120">
            <v>3304.9299999999989</v>
          </cell>
        </row>
        <row r="1121">
          <cell r="O1121">
            <v>0</v>
          </cell>
        </row>
        <row r="1122">
          <cell r="O1122">
            <v>11809.070000000002</v>
          </cell>
        </row>
        <row r="1123">
          <cell r="O1123">
            <v>65969.030000000013</v>
          </cell>
        </row>
        <row r="1124">
          <cell r="O1124">
            <v>14450</v>
          </cell>
        </row>
        <row r="1125">
          <cell r="O1125">
            <v>16048.79</v>
          </cell>
        </row>
        <row r="1128">
          <cell r="O1128">
            <v>1143155.8</v>
          </cell>
        </row>
        <row r="1129">
          <cell r="O1129">
            <v>221689.7</v>
          </cell>
        </row>
        <row r="1130">
          <cell r="O1130">
            <v>21628.279999999995</v>
          </cell>
        </row>
        <row r="1131">
          <cell r="O1131">
            <v>6109.32</v>
          </cell>
        </row>
        <row r="1132">
          <cell r="O1132">
            <v>112509.60999999999</v>
          </cell>
        </row>
        <row r="1134">
          <cell r="O1134">
            <v>0</v>
          </cell>
        </row>
        <row r="1135">
          <cell r="O1135">
            <v>0</v>
          </cell>
        </row>
        <row r="1136">
          <cell r="O1136">
            <v>0</v>
          </cell>
        </row>
        <row r="1138">
          <cell r="O1138">
            <v>8960.77</v>
          </cell>
        </row>
        <row r="1139">
          <cell r="O1139">
            <v>3200.83</v>
          </cell>
        </row>
        <row r="1140">
          <cell r="O1140">
            <v>6578.5299999999988</v>
          </cell>
        </row>
        <row r="1141">
          <cell r="O1141">
            <v>0</v>
          </cell>
        </row>
        <row r="1142">
          <cell r="O1142">
            <v>11371.940000000002</v>
          </cell>
        </row>
        <row r="1143">
          <cell r="O1143">
            <v>17654.760000000002</v>
          </cell>
        </row>
        <row r="1144">
          <cell r="O1144">
            <v>7678.3900000000012</v>
          </cell>
        </row>
        <row r="1145">
          <cell r="O1145">
            <v>15907.800000000001</v>
          </cell>
        </row>
        <row r="1146">
          <cell r="O1146">
            <v>0</v>
          </cell>
        </row>
        <row r="1148">
          <cell r="O1148">
            <v>4863.0000000000009</v>
          </cell>
        </row>
        <row r="1149">
          <cell r="O1149">
            <v>16178.13</v>
          </cell>
        </row>
        <row r="1150">
          <cell r="O1150">
            <v>1061.3000000000002</v>
          </cell>
        </row>
        <row r="1151">
          <cell r="O1151">
            <v>0</v>
          </cell>
        </row>
        <row r="1152">
          <cell r="O1152">
            <v>21210</v>
          </cell>
        </row>
        <row r="1153">
          <cell r="O1153">
            <v>10409.5</v>
          </cell>
        </row>
        <row r="1154">
          <cell r="O1154">
            <v>35436.879999999997</v>
          </cell>
        </row>
        <row r="1155">
          <cell r="O1155">
            <v>26417.99</v>
          </cell>
        </row>
        <row r="1156">
          <cell r="O1156">
            <v>103.33</v>
          </cell>
        </row>
        <row r="1157">
          <cell r="O1157">
            <v>0</v>
          </cell>
        </row>
        <row r="1158">
          <cell r="O1158">
            <v>9146.64</v>
          </cell>
        </row>
        <row r="1159">
          <cell r="O1159">
            <v>6096.579999999999</v>
          </cell>
        </row>
        <row r="1160">
          <cell r="O1160">
            <v>0</v>
          </cell>
        </row>
        <row r="1161">
          <cell r="O1161">
            <v>14500</v>
          </cell>
        </row>
        <row r="1162">
          <cell r="O1162">
            <v>0</v>
          </cell>
        </row>
        <row r="1163">
          <cell r="O1163">
            <v>0</v>
          </cell>
        </row>
        <row r="1164">
          <cell r="O1164">
            <v>0</v>
          </cell>
        </row>
        <row r="1165">
          <cell r="O1165">
            <v>9813.7200000000012</v>
          </cell>
        </row>
        <row r="1166">
          <cell r="O1166">
            <v>7850.4800000000005</v>
          </cell>
        </row>
        <row r="1167">
          <cell r="O1167">
            <v>808.64</v>
          </cell>
        </row>
        <row r="1168">
          <cell r="O1168">
            <v>827.25</v>
          </cell>
        </row>
        <row r="1169">
          <cell r="O1169">
            <v>3037.44</v>
          </cell>
        </row>
        <row r="1170">
          <cell r="O1170">
            <v>0</v>
          </cell>
        </row>
        <row r="1171">
          <cell r="O1171">
            <v>0</v>
          </cell>
        </row>
        <row r="1172">
          <cell r="O1172">
            <v>8294.2000000000007</v>
          </cell>
        </row>
        <row r="1173">
          <cell r="O1173">
            <v>3388.7200000000003</v>
          </cell>
        </row>
        <row r="1174">
          <cell r="O1174">
            <v>98.97</v>
          </cell>
        </row>
        <row r="1175">
          <cell r="O1175">
            <v>0</v>
          </cell>
        </row>
        <row r="1176">
          <cell r="O1176">
            <v>684.21</v>
          </cell>
        </row>
        <row r="1177">
          <cell r="O1177">
            <v>0</v>
          </cell>
        </row>
        <row r="1178">
          <cell r="O1178">
            <v>620.08999999999992</v>
          </cell>
        </row>
        <row r="1179">
          <cell r="O1179">
            <v>0</v>
          </cell>
        </row>
        <row r="1180">
          <cell r="O1180">
            <v>0</v>
          </cell>
        </row>
        <row r="1181">
          <cell r="O1181">
            <v>0</v>
          </cell>
        </row>
        <row r="1182">
          <cell r="O1182">
            <v>47235.63</v>
          </cell>
        </row>
        <row r="1183">
          <cell r="O1183">
            <v>11244.03</v>
          </cell>
        </row>
        <row r="1184">
          <cell r="O1184">
            <v>50944.24</v>
          </cell>
        </row>
        <row r="1185">
          <cell r="O1185">
            <v>0</v>
          </cell>
        </row>
        <row r="1186">
          <cell r="O1186">
            <v>17506.25</v>
          </cell>
        </row>
        <row r="1187">
          <cell r="O1187">
            <v>79814.17</v>
          </cell>
        </row>
        <row r="1188">
          <cell r="O1188">
            <v>4974.95</v>
          </cell>
        </row>
        <row r="1195">
          <cell r="O1195">
            <v>51680.670000000006</v>
          </cell>
        </row>
        <row r="1196">
          <cell r="O1196">
            <v>6933.0400000000009</v>
          </cell>
        </row>
        <row r="1197">
          <cell r="O1197">
            <v>894.5899999999998</v>
          </cell>
        </row>
        <row r="1198">
          <cell r="O1198">
            <v>0</v>
          </cell>
        </row>
        <row r="1199">
          <cell r="O1199">
            <v>0</v>
          </cell>
        </row>
        <row r="1201">
          <cell r="O1201">
            <v>0</v>
          </cell>
        </row>
        <row r="1202">
          <cell r="O1202">
            <v>0</v>
          </cell>
        </row>
        <row r="1203">
          <cell r="O1203">
            <v>6812.49</v>
          </cell>
        </row>
        <row r="1204">
          <cell r="O1204">
            <v>9016.73</v>
          </cell>
        </row>
        <row r="1205">
          <cell r="O1205">
            <v>20210.68</v>
          </cell>
        </row>
        <row r="1206">
          <cell r="O1206">
            <v>32005.329999999998</v>
          </cell>
        </row>
        <row r="1207">
          <cell r="O1207">
            <v>2661.99</v>
          </cell>
        </row>
        <row r="1208">
          <cell r="O1208">
            <v>2202.62</v>
          </cell>
        </row>
        <row r="1209">
          <cell r="O1209">
            <v>0</v>
          </cell>
        </row>
        <row r="1211">
          <cell r="O1211">
            <v>4855.6499999999996</v>
          </cell>
        </row>
        <row r="1212">
          <cell r="O1212">
            <v>2286.1499999999996</v>
          </cell>
        </row>
        <row r="1213">
          <cell r="O1213">
            <v>1805.3400000000001</v>
          </cell>
        </row>
        <row r="1214">
          <cell r="O1214">
            <v>0</v>
          </cell>
        </row>
        <row r="1215">
          <cell r="O1215">
            <v>475.77999999999992</v>
          </cell>
        </row>
        <row r="1216">
          <cell r="O1216">
            <v>283.95</v>
          </cell>
        </row>
        <row r="1217">
          <cell r="O1217">
            <v>3572.5</v>
          </cell>
        </row>
        <row r="1218">
          <cell r="O1218">
            <v>1905.85</v>
          </cell>
        </row>
        <row r="1219">
          <cell r="O1219">
            <v>0</v>
          </cell>
        </row>
        <row r="1221">
          <cell r="O1221">
            <v>0</v>
          </cell>
        </row>
        <row r="1222">
          <cell r="O1222">
            <v>11.26</v>
          </cell>
        </row>
        <row r="1223">
          <cell r="O1223">
            <v>0</v>
          </cell>
        </row>
        <row r="1224">
          <cell r="O1224">
            <v>0</v>
          </cell>
        </row>
        <row r="1225">
          <cell r="O1225">
            <v>0</v>
          </cell>
        </row>
        <row r="1226">
          <cell r="O1226">
            <v>338.9</v>
          </cell>
        </row>
        <row r="1227">
          <cell r="O1227">
            <v>2427.4000000000005</v>
          </cell>
        </row>
        <row r="1228">
          <cell r="O1228">
            <v>1047.73</v>
          </cell>
        </row>
        <row r="1229">
          <cell r="O1229">
            <v>2877.52</v>
          </cell>
        </row>
        <row r="1230">
          <cell r="O1230">
            <v>0</v>
          </cell>
        </row>
        <row r="1231">
          <cell r="O1231">
            <v>1253.08</v>
          </cell>
        </row>
        <row r="1232">
          <cell r="O1232">
            <v>0</v>
          </cell>
        </row>
        <row r="1233">
          <cell r="O1233">
            <v>0</v>
          </cell>
        </row>
        <row r="1234">
          <cell r="O1234">
            <v>0</v>
          </cell>
        </row>
        <row r="1235">
          <cell r="O1235">
            <v>0</v>
          </cell>
        </row>
        <row r="1236">
          <cell r="O1236">
            <v>0</v>
          </cell>
        </row>
        <row r="1237">
          <cell r="O1237">
            <v>0</v>
          </cell>
        </row>
        <row r="1238">
          <cell r="O1238">
            <v>16512.95</v>
          </cell>
        </row>
        <row r="1239">
          <cell r="O1239">
            <v>2700.9199999999996</v>
          </cell>
        </row>
        <row r="1240">
          <cell r="O1240">
            <v>585</v>
          </cell>
        </row>
        <row r="1241">
          <cell r="O1241">
            <v>1750</v>
          </cell>
        </row>
        <row r="1242">
          <cell r="O1242">
            <v>10933.51</v>
          </cell>
        </row>
        <row r="1243">
          <cell r="O1243">
            <v>6187.5</v>
          </cell>
        </row>
        <row r="1244">
          <cell r="O1244">
            <v>0</v>
          </cell>
        </row>
        <row r="1247">
          <cell r="O1247">
            <v>658513.59</v>
          </cell>
        </row>
        <row r="1248">
          <cell r="O1248">
            <v>130175.48999999999</v>
          </cell>
        </row>
        <row r="1249">
          <cell r="O1249">
            <v>12700.099999999999</v>
          </cell>
        </row>
        <row r="1250">
          <cell r="O1250">
            <v>0</v>
          </cell>
        </row>
        <row r="1251">
          <cell r="O1251">
            <v>0</v>
          </cell>
        </row>
        <row r="1253">
          <cell r="O1253">
            <v>0</v>
          </cell>
        </row>
        <row r="1254">
          <cell r="O1254">
            <v>0</v>
          </cell>
        </row>
        <row r="1255">
          <cell r="O1255">
            <v>0</v>
          </cell>
        </row>
        <row r="1257">
          <cell r="O1257">
            <v>344.63</v>
          </cell>
        </row>
        <row r="1258">
          <cell r="O1258">
            <v>2238.9300000000003</v>
          </cell>
        </row>
        <row r="1259">
          <cell r="O1259">
            <v>261.95</v>
          </cell>
        </row>
        <row r="1260">
          <cell r="O1260">
            <v>0</v>
          </cell>
        </row>
        <row r="1261">
          <cell r="O1261">
            <v>6305.5099999999993</v>
          </cell>
        </row>
        <row r="1262">
          <cell r="O1262">
            <v>3013</v>
          </cell>
        </row>
        <row r="1263">
          <cell r="O1263">
            <v>3461.4000000000005</v>
          </cell>
        </row>
        <row r="1264">
          <cell r="O1264">
            <v>5518.9599999999991</v>
          </cell>
        </row>
        <row r="1265">
          <cell r="O1265">
            <v>0</v>
          </cell>
        </row>
        <row r="1267">
          <cell r="O1267">
            <v>0</v>
          </cell>
        </row>
        <row r="1268">
          <cell r="O1268">
            <v>6533.5700000000006</v>
          </cell>
        </row>
        <row r="1269">
          <cell r="O1269">
            <v>0</v>
          </cell>
        </row>
        <row r="1270">
          <cell r="O1270">
            <v>1837.5</v>
          </cell>
        </row>
        <row r="1271">
          <cell r="O1271">
            <v>0</v>
          </cell>
        </row>
        <row r="1272">
          <cell r="O1272">
            <v>6978.6600000000017</v>
          </cell>
        </row>
        <row r="1273">
          <cell r="O1273">
            <v>10496.09</v>
          </cell>
        </row>
        <row r="1274">
          <cell r="O1274">
            <v>12541.300000000003</v>
          </cell>
        </row>
        <row r="1275">
          <cell r="O1275">
            <v>0</v>
          </cell>
        </row>
        <row r="1276">
          <cell r="O1276">
            <v>440.68</v>
          </cell>
        </row>
        <row r="1277">
          <cell r="O1277">
            <v>6210.92</v>
          </cell>
        </row>
        <row r="1278">
          <cell r="O1278">
            <v>2387.0699999999997</v>
          </cell>
        </row>
        <row r="1279">
          <cell r="O1279">
            <v>0</v>
          </cell>
        </row>
        <row r="1280">
          <cell r="O1280">
            <v>0</v>
          </cell>
        </row>
        <row r="1281">
          <cell r="O1281">
            <v>0</v>
          </cell>
        </row>
        <row r="1282">
          <cell r="O1282">
            <v>0</v>
          </cell>
        </row>
        <row r="1283">
          <cell r="O1283">
            <v>0</v>
          </cell>
        </row>
        <row r="1284">
          <cell r="O1284">
            <v>30061.370000000003</v>
          </cell>
        </row>
        <row r="1285">
          <cell r="O1285">
            <v>3470.1299999999997</v>
          </cell>
        </row>
        <row r="1286">
          <cell r="O1286">
            <v>1039.93</v>
          </cell>
        </row>
        <row r="1287">
          <cell r="O1287">
            <v>0</v>
          </cell>
        </row>
        <row r="1288">
          <cell r="O1288">
            <v>0</v>
          </cell>
        </row>
        <row r="1289">
          <cell r="O1289">
            <v>0</v>
          </cell>
        </row>
        <row r="1290">
          <cell r="O1290">
            <v>0</v>
          </cell>
        </row>
        <row r="1291">
          <cell r="O1291">
            <v>2548.9299999999998</v>
          </cell>
        </row>
        <row r="1292">
          <cell r="O1292">
            <v>4700.0300000000007</v>
          </cell>
        </row>
        <row r="1293">
          <cell r="O1293">
            <v>0</v>
          </cell>
        </row>
        <row r="1294">
          <cell r="O1294">
            <v>0</v>
          </cell>
        </row>
        <row r="1295">
          <cell r="O1295">
            <v>33823</v>
          </cell>
        </row>
        <row r="1296">
          <cell r="O1296">
            <v>0</v>
          </cell>
        </row>
        <row r="1297">
          <cell r="O1297">
            <v>0</v>
          </cell>
        </row>
        <row r="1298">
          <cell r="O1298">
            <v>0</v>
          </cell>
        </row>
        <row r="1299">
          <cell r="O1299">
            <v>0</v>
          </cell>
        </row>
        <row r="1300">
          <cell r="O1300">
            <v>0</v>
          </cell>
        </row>
        <row r="1301">
          <cell r="O1301">
            <v>22072.429999999997</v>
          </cell>
        </row>
        <row r="1302">
          <cell r="O1302">
            <v>24405.73</v>
          </cell>
        </row>
        <row r="1303">
          <cell r="O1303">
            <v>68</v>
          </cell>
        </row>
        <row r="1304">
          <cell r="O1304">
            <v>0</v>
          </cell>
        </row>
        <row r="1305">
          <cell r="O1305">
            <v>0</v>
          </cell>
        </row>
        <row r="1306">
          <cell r="O1306">
            <v>39174.339999999997</v>
          </cell>
        </row>
        <row r="1307">
          <cell r="O1307">
            <v>0</v>
          </cell>
        </row>
        <row r="1314">
          <cell r="O1314">
            <v>65933.929999999993</v>
          </cell>
        </row>
        <row r="1315">
          <cell r="O1315">
            <v>13324.6</v>
          </cell>
        </row>
        <row r="1316">
          <cell r="O1316">
            <v>1299.9599999999998</v>
          </cell>
        </row>
        <row r="1317">
          <cell r="O1317">
            <v>0</v>
          </cell>
        </row>
        <row r="1318">
          <cell r="O1318">
            <v>0</v>
          </cell>
        </row>
        <row r="1320">
          <cell r="O1320">
            <v>0</v>
          </cell>
        </row>
        <row r="1321">
          <cell r="O1321">
            <v>0</v>
          </cell>
        </row>
        <row r="1322">
          <cell r="O1322">
            <v>0</v>
          </cell>
        </row>
        <row r="1323">
          <cell r="O1323">
            <v>17111.96</v>
          </cell>
        </row>
        <row r="1324">
          <cell r="O1324">
            <v>55575.060000000005</v>
          </cell>
        </row>
        <row r="1325">
          <cell r="O1325">
            <v>131935.57</v>
          </cell>
        </row>
        <row r="1326">
          <cell r="O1326">
            <v>0</v>
          </cell>
        </row>
        <row r="1327">
          <cell r="O1327">
            <v>0</v>
          </cell>
        </row>
        <row r="1328">
          <cell r="O1328">
            <v>0</v>
          </cell>
        </row>
        <row r="1330">
          <cell r="O1330">
            <v>1064.29</v>
          </cell>
        </row>
        <row r="1331">
          <cell r="O1331">
            <v>5451.1200000000008</v>
          </cell>
        </row>
        <row r="1332">
          <cell r="O1332">
            <v>1843.3199999999997</v>
          </cell>
        </row>
        <row r="1333">
          <cell r="O1333">
            <v>0</v>
          </cell>
        </row>
        <row r="1334">
          <cell r="O1334">
            <v>6829.07</v>
          </cell>
        </row>
        <row r="1335">
          <cell r="O1335">
            <v>4085.05</v>
          </cell>
        </row>
        <row r="1336">
          <cell r="O1336">
            <v>2946.6100000000006</v>
          </cell>
        </row>
        <row r="1337">
          <cell r="O1337">
            <v>2641.69</v>
          </cell>
        </row>
        <row r="1338">
          <cell r="O1338">
            <v>0</v>
          </cell>
        </row>
        <row r="1340">
          <cell r="O1340">
            <v>1567.05</v>
          </cell>
        </row>
        <row r="1341">
          <cell r="O1341">
            <v>36100.380000000005</v>
          </cell>
        </row>
        <row r="1342">
          <cell r="O1342">
            <v>0</v>
          </cell>
        </row>
        <row r="1343">
          <cell r="O1343">
            <v>995.2</v>
          </cell>
        </row>
        <row r="1344">
          <cell r="O1344">
            <v>3244.52</v>
          </cell>
        </row>
        <row r="1345">
          <cell r="O1345">
            <v>9973.8100000000013</v>
          </cell>
        </row>
        <row r="1346">
          <cell r="O1346">
            <v>17432.14</v>
          </cell>
        </row>
        <row r="1347">
          <cell r="O1347">
            <v>53050.48</v>
          </cell>
        </row>
        <row r="1348">
          <cell r="O1348">
            <v>943.71</v>
          </cell>
        </row>
        <row r="1349">
          <cell r="O1349">
            <v>0</v>
          </cell>
        </row>
        <row r="1350">
          <cell r="O1350">
            <v>11217.79</v>
          </cell>
        </row>
        <row r="1351">
          <cell r="O1351">
            <v>1431.9599999999998</v>
          </cell>
        </row>
        <row r="1352">
          <cell r="O1352">
            <v>23973.329999999998</v>
          </cell>
        </row>
        <row r="1353">
          <cell r="O1353">
            <v>2.7</v>
          </cell>
        </row>
        <row r="1354">
          <cell r="O1354">
            <v>81439.490000000005</v>
          </cell>
        </row>
        <row r="1355">
          <cell r="O1355">
            <v>0</v>
          </cell>
        </row>
        <row r="1356">
          <cell r="O1356">
            <v>0</v>
          </cell>
        </row>
        <row r="1357">
          <cell r="O1357">
            <v>321303.44</v>
          </cell>
        </row>
        <row r="1358">
          <cell r="O1358">
            <v>3962.06</v>
          </cell>
        </row>
        <row r="1359">
          <cell r="O1359">
            <v>0</v>
          </cell>
        </row>
        <row r="1360">
          <cell r="O1360">
            <v>41520.229999999996</v>
          </cell>
        </row>
        <row r="1361">
          <cell r="O1361">
            <v>87585.150000000009</v>
          </cell>
        </row>
        <row r="1362">
          <cell r="O1362">
            <v>0</v>
          </cell>
        </row>
        <row r="1363">
          <cell r="O1363">
            <v>5785.8</v>
          </cell>
        </row>
        <row r="1366">
          <cell r="O1366">
            <v>5090673.49</v>
          </cell>
        </row>
        <row r="1367">
          <cell r="O1367">
            <v>988098.42000000016</v>
          </cell>
        </row>
        <row r="1368">
          <cell r="O1368">
            <v>96310.580000000016</v>
          </cell>
        </row>
        <row r="1369">
          <cell r="O1369">
            <v>31059.59</v>
          </cell>
        </row>
        <row r="1370">
          <cell r="O1370">
            <v>310701.17</v>
          </cell>
        </row>
        <row r="1372">
          <cell r="O1372">
            <v>0</v>
          </cell>
        </row>
        <row r="1373">
          <cell r="O1373">
            <v>0</v>
          </cell>
        </row>
        <row r="1374">
          <cell r="O1374">
            <v>0</v>
          </cell>
        </row>
        <row r="1376">
          <cell r="O1376">
            <v>38220.92</v>
          </cell>
        </row>
        <row r="1377">
          <cell r="O1377">
            <v>15117.890000000001</v>
          </cell>
        </row>
        <row r="1378">
          <cell r="O1378">
            <v>12277.809999999998</v>
          </cell>
        </row>
        <row r="1379">
          <cell r="O1379">
            <v>0</v>
          </cell>
        </row>
        <row r="1380">
          <cell r="O1380">
            <v>28028.15</v>
          </cell>
        </row>
        <row r="1381">
          <cell r="O1381">
            <v>467.5</v>
          </cell>
        </row>
        <row r="1382">
          <cell r="O1382">
            <v>22567.65</v>
          </cell>
        </row>
        <row r="1383">
          <cell r="O1383">
            <v>27515.800000000003</v>
          </cell>
        </row>
        <row r="1384">
          <cell r="O1384">
            <v>0</v>
          </cell>
        </row>
        <row r="1386">
          <cell r="O1386">
            <v>0</v>
          </cell>
        </row>
        <row r="1387">
          <cell r="O1387">
            <v>46157.18</v>
          </cell>
        </row>
        <row r="1388">
          <cell r="O1388">
            <v>0</v>
          </cell>
        </row>
        <row r="1389">
          <cell r="O1389">
            <v>0</v>
          </cell>
        </row>
        <row r="1390">
          <cell r="O1390">
            <v>70</v>
          </cell>
        </row>
        <row r="1391">
          <cell r="O1391">
            <v>26157.119999999999</v>
          </cell>
        </row>
        <row r="1392">
          <cell r="O1392">
            <v>8186.0899999999992</v>
          </cell>
        </row>
        <row r="1393">
          <cell r="O1393">
            <v>97410.08</v>
          </cell>
        </row>
        <row r="1394">
          <cell r="O1394">
            <v>45351.76</v>
          </cell>
        </row>
        <row r="1395">
          <cell r="O1395">
            <v>2833.6600000000003</v>
          </cell>
        </row>
        <row r="1396">
          <cell r="O1396">
            <v>4824.57</v>
          </cell>
        </row>
        <row r="1397">
          <cell r="O1397">
            <v>17510.219999999998</v>
          </cell>
        </row>
        <row r="1398">
          <cell r="O1398">
            <v>449764.64</v>
          </cell>
        </row>
        <row r="1399">
          <cell r="O1399">
            <v>13050.840000000002</v>
          </cell>
        </row>
        <row r="1400">
          <cell r="O1400">
            <v>0</v>
          </cell>
        </row>
        <row r="1401">
          <cell r="O1401">
            <v>0</v>
          </cell>
        </row>
        <row r="1402">
          <cell r="O1402">
            <v>0</v>
          </cell>
        </row>
        <row r="1403">
          <cell r="O1403">
            <v>7494.18</v>
          </cell>
        </row>
        <row r="1404">
          <cell r="O1404">
            <v>17021.64</v>
          </cell>
        </row>
        <row r="1405">
          <cell r="O1405">
            <v>39134.53</v>
          </cell>
        </row>
        <row r="1406">
          <cell r="O1406">
            <v>1821.5499999999997</v>
          </cell>
        </row>
        <row r="1407">
          <cell r="O1407">
            <v>87106.12</v>
          </cell>
        </row>
        <row r="1408">
          <cell r="O1408">
            <v>189.29</v>
          </cell>
        </row>
        <row r="1409">
          <cell r="O1409">
            <v>290158.51999999996</v>
          </cell>
        </row>
        <row r="1410">
          <cell r="O1410">
            <v>185477.55</v>
          </cell>
        </row>
        <row r="1411">
          <cell r="O1411">
            <v>53650.11</v>
          </cell>
        </row>
        <row r="1412">
          <cell r="O1412">
            <v>0</v>
          </cell>
        </row>
        <row r="1413">
          <cell r="O1413">
            <v>0</v>
          </cell>
        </row>
        <row r="1414">
          <cell r="O1414">
            <v>0</v>
          </cell>
        </row>
        <row r="1415">
          <cell r="O1415">
            <v>0</v>
          </cell>
        </row>
        <row r="1416">
          <cell r="O1416">
            <v>311.14999999999998</v>
          </cell>
        </row>
        <row r="1417">
          <cell r="O1417">
            <v>0</v>
          </cell>
        </row>
        <row r="1418">
          <cell r="O1418">
            <v>0</v>
          </cell>
        </row>
        <row r="1419">
          <cell r="O1419">
            <v>0</v>
          </cell>
        </row>
        <row r="1420">
          <cell r="O1420">
            <v>148610.49</v>
          </cell>
        </row>
        <row r="1421">
          <cell r="O1421">
            <v>567169.35</v>
          </cell>
        </row>
        <row r="1422">
          <cell r="O1422">
            <v>225677.11000000002</v>
          </cell>
        </row>
        <row r="1423">
          <cell r="O1423">
            <v>3864.34</v>
          </cell>
        </row>
        <row r="1424">
          <cell r="O1424">
            <v>596.05999999999995</v>
          </cell>
        </row>
        <row r="1425">
          <cell r="O1425">
            <v>0</v>
          </cell>
        </row>
        <row r="1426">
          <cell r="O1426">
            <v>10245.94</v>
          </cell>
        </row>
        <row r="1433">
          <cell r="O1433">
            <v>35462.33</v>
          </cell>
        </row>
        <row r="1434">
          <cell r="O1434">
            <v>5135.04</v>
          </cell>
        </row>
        <row r="1435">
          <cell r="O1435">
            <v>662.5899999999998</v>
          </cell>
        </row>
        <row r="1436">
          <cell r="O1436">
            <v>0</v>
          </cell>
        </row>
        <row r="1437">
          <cell r="O1437">
            <v>0</v>
          </cell>
        </row>
        <row r="1439">
          <cell r="O1439">
            <v>0</v>
          </cell>
        </row>
        <row r="1440">
          <cell r="O1440">
            <v>12280</v>
          </cell>
        </row>
        <row r="1441">
          <cell r="O1441">
            <v>17653.129999999997</v>
          </cell>
        </row>
        <row r="1442">
          <cell r="O1442">
            <v>39520.780000000006</v>
          </cell>
        </row>
        <row r="1443">
          <cell r="O1443">
            <v>16749.189999999999</v>
          </cell>
        </row>
        <row r="1444">
          <cell r="O1444">
            <v>70078.399999999994</v>
          </cell>
        </row>
        <row r="1445">
          <cell r="O1445">
            <v>0</v>
          </cell>
        </row>
        <row r="1446">
          <cell r="O1446">
            <v>0</v>
          </cell>
        </row>
        <row r="1447">
          <cell r="O1447">
            <v>0</v>
          </cell>
        </row>
        <row r="1449">
          <cell r="O1449">
            <v>22256.22</v>
          </cell>
        </row>
        <row r="1450">
          <cell r="O1450">
            <v>976.6</v>
          </cell>
        </row>
        <row r="1451">
          <cell r="O1451">
            <v>827.42</v>
          </cell>
        </row>
        <row r="1452">
          <cell r="O1452">
            <v>0</v>
          </cell>
        </row>
        <row r="1453">
          <cell r="O1453">
            <v>974.00999999999988</v>
          </cell>
        </row>
        <row r="1454">
          <cell r="O1454">
            <v>4049.3299999999995</v>
          </cell>
        </row>
        <row r="1455">
          <cell r="O1455">
            <v>1989.6000000000001</v>
          </cell>
        </row>
        <row r="1456">
          <cell r="O1456">
            <v>4159.25</v>
          </cell>
        </row>
        <row r="1457">
          <cell r="O1457">
            <v>0</v>
          </cell>
        </row>
        <row r="1459">
          <cell r="O1459">
            <v>6603.74</v>
          </cell>
        </row>
        <row r="1460">
          <cell r="O1460">
            <v>8383.76</v>
          </cell>
        </row>
        <row r="1461">
          <cell r="O1461">
            <v>10041.27</v>
          </cell>
        </row>
        <row r="1462">
          <cell r="O1462">
            <v>0</v>
          </cell>
        </row>
        <row r="1463">
          <cell r="O1463">
            <v>797.11</v>
          </cell>
        </row>
        <row r="1464">
          <cell r="O1464">
            <v>2100.4899999999998</v>
          </cell>
        </row>
        <row r="1465">
          <cell r="O1465">
            <v>3134.1900000000005</v>
          </cell>
        </row>
        <row r="1466">
          <cell r="O1466">
            <v>3868.49</v>
          </cell>
        </row>
        <row r="1467">
          <cell r="O1467">
            <v>178.76999999999998</v>
          </cell>
        </row>
        <row r="1468">
          <cell r="O1468">
            <v>558.29</v>
          </cell>
        </row>
        <row r="1469">
          <cell r="O1469">
            <v>30668.1</v>
          </cell>
        </row>
        <row r="1470">
          <cell r="O1470">
            <v>29469.1</v>
          </cell>
        </row>
        <row r="1471">
          <cell r="O1471">
            <v>0</v>
          </cell>
        </row>
        <row r="1472">
          <cell r="O1472">
            <v>0</v>
          </cell>
        </row>
        <row r="1473">
          <cell r="O1473">
            <v>59947.979999999996</v>
          </cell>
        </row>
        <row r="1474">
          <cell r="O1474">
            <v>0</v>
          </cell>
        </row>
        <row r="1475">
          <cell r="O1475">
            <v>0</v>
          </cell>
        </row>
        <row r="1476">
          <cell r="O1476">
            <v>147975.93</v>
          </cell>
        </row>
        <row r="1477">
          <cell r="O1477">
            <v>73474.429999999978</v>
          </cell>
        </row>
        <row r="1478">
          <cell r="O1478">
            <v>0</v>
          </cell>
        </row>
        <row r="1479">
          <cell r="O1479">
            <v>15470.65</v>
          </cell>
        </row>
        <row r="1480">
          <cell r="O1480">
            <v>29857.93</v>
          </cell>
        </row>
        <row r="1481">
          <cell r="O1481">
            <v>20775</v>
          </cell>
        </row>
        <row r="1482">
          <cell r="O1482">
            <v>0</v>
          </cell>
        </row>
        <row r="1485">
          <cell r="O1485">
            <v>3503744.41</v>
          </cell>
        </row>
        <row r="1486">
          <cell r="O1486">
            <v>657113.05999999994</v>
          </cell>
        </row>
        <row r="1487">
          <cell r="O1487">
            <v>64108.600000000006</v>
          </cell>
        </row>
        <row r="1488">
          <cell r="O1488">
            <v>19495.309999999998</v>
          </cell>
        </row>
        <row r="1489">
          <cell r="O1489">
            <v>254545.48</v>
          </cell>
        </row>
        <row r="1491">
          <cell r="O1491">
            <v>0</v>
          </cell>
        </row>
        <row r="1492">
          <cell r="O1492">
            <v>0</v>
          </cell>
        </row>
        <row r="1493">
          <cell r="O1493">
            <v>0</v>
          </cell>
        </row>
        <row r="1495">
          <cell r="O1495">
            <v>72622.14</v>
          </cell>
        </row>
        <row r="1496">
          <cell r="O1496">
            <v>5045.8900000000003</v>
          </cell>
        </row>
        <row r="1497">
          <cell r="O1497">
            <v>298.76000000000005</v>
          </cell>
        </row>
        <row r="1498">
          <cell r="O1498">
            <v>34375</v>
          </cell>
        </row>
        <row r="1499">
          <cell r="O1499">
            <v>76728.059999999983</v>
          </cell>
        </row>
        <row r="1500">
          <cell r="O1500">
            <v>27455.890000000007</v>
          </cell>
        </row>
        <row r="1501">
          <cell r="O1501">
            <v>29678.5</v>
          </cell>
        </row>
        <row r="1502">
          <cell r="O1502">
            <v>15597.640000000001</v>
          </cell>
        </row>
        <row r="1503">
          <cell r="O1503">
            <v>29250</v>
          </cell>
        </row>
        <row r="1505">
          <cell r="O1505">
            <v>1977.46</v>
          </cell>
        </row>
        <row r="1506">
          <cell r="O1506">
            <v>71065.899999999994</v>
          </cell>
        </row>
        <row r="1507">
          <cell r="O1507">
            <v>2141</v>
          </cell>
        </row>
        <row r="1508">
          <cell r="O1508">
            <v>0</v>
          </cell>
        </row>
        <row r="1509">
          <cell r="O1509">
            <v>396.04</v>
          </cell>
        </row>
        <row r="1510">
          <cell r="O1510">
            <v>34716.33</v>
          </cell>
        </row>
        <row r="1511">
          <cell r="O1511">
            <v>30928.649999999998</v>
          </cell>
        </row>
        <row r="1512">
          <cell r="O1512">
            <v>8340.3100000000013</v>
          </cell>
        </row>
        <row r="1513">
          <cell r="O1513">
            <v>7914.6399999999994</v>
          </cell>
        </row>
        <row r="1514">
          <cell r="O1514">
            <v>15877.919999999998</v>
          </cell>
        </row>
        <row r="1515">
          <cell r="O1515">
            <v>188206</v>
          </cell>
        </row>
        <row r="1516">
          <cell r="O1516">
            <v>18282.46</v>
          </cell>
        </row>
        <row r="1517">
          <cell r="O1517">
            <v>0</v>
          </cell>
        </row>
        <row r="1518">
          <cell r="O1518">
            <v>169.5</v>
          </cell>
        </row>
        <row r="1519">
          <cell r="O1519">
            <v>0</v>
          </cell>
        </row>
        <row r="1520">
          <cell r="O1520">
            <v>0</v>
          </cell>
        </row>
        <row r="1521">
          <cell r="O1521">
            <v>0</v>
          </cell>
        </row>
        <row r="1522">
          <cell r="O1522">
            <v>454271.18000000005</v>
          </cell>
        </row>
        <row r="1523">
          <cell r="O1523">
            <v>18163.37</v>
          </cell>
        </row>
        <row r="1524">
          <cell r="O1524">
            <v>5910.8</v>
          </cell>
        </row>
        <row r="1525">
          <cell r="O1525">
            <v>7465.2900000000009</v>
          </cell>
        </row>
        <row r="1526">
          <cell r="O1526">
            <v>42778.99</v>
          </cell>
        </row>
        <row r="1527">
          <cell r="O1527">
            <v>0</v>
          </cell>
        </row>
        <row r="1528">
          <cell r="O1528">
            <v>191.60999999999999</v>
          </cell>
        </row>
        <row r="1529">
          <cell r="O1529">
            <v>101210.58</v>
          </cell>
        </row>
        <row r="1530">
          <cell r="O1530">
            <v>80051.62000000001</v>
          </cell>
        </row>
        <row r="1531">
          <cell r="O1531">
            <v>0</v>
          </cell>
        </row>
        <row r="1532">
          <cell r="O1532">
            <v>10763.269999999999</v>
          </cell>
        </row>
        <row r="1533">
          <cell r="O1533">
            <v>357758.13</v>
          </cell>
        </row>
        <row r="1534">
          <cell r="O1534">
            <v>103467.65000000002</v>
          </cell>
        </row>
        <row r="1535">
          <cell r="O1535">
            <v>533.79</v>
          </cell>
        </row>
        <row r="1536">
          <cell r="O1536">
            <v>0</v>
          </cell>
        </row>
        <row r="1537">
          <cell r="O1537">
            <v>280.5</v>
          </cell>
        </row>
        <row r="1538">
          <cell r="O1538">
            <v>239.83</v>
          </cell>
        </row>
        <row r="1539">
          <cell r="O1539">
            <v>389491.6</v>
          </cell>
        </row>
        <row r="1540">
          <cell r="O1540">
            <v>331034.12</v>
          </cell>
        </row>
        <row r="1541">
          <cell r="O1541">
            <v>158060.69999999998</v>
          </cell>
        </row>
        <row r="1542">
          <cell r="O1542">
            <v>0</v>
          </cell>
        </row>
        <row r="1543">
          <cell r="O1543">
            <v>158350</v>
          </cell>
        </row>
        <row r="1544">
          <cell r="O1544">
            <v>49592.88</v>
          </cell>
        </row>
        <row r="1545">
          <cell r="O1545">
            <v>0</v>
          </cell>
        </row>
        <row r="1552">
          <cell r="O1552">
            <v>28943.25</v>
          </cell>
        </row>
        <row r="1553">
          <cell r="O1553">
            <v>5663.91</v>
          </cell>
        </row>
        <row r="1554">
          <cell r="O1554">
            <v>552.18999999999994</v>
          </cell>
        </row>
        <row r="1555">
          <cell r="O1555">
            <v>0</v>
          </cell>
        </row>
        <row r="1556">
          <cell r="O1556">
            <v>0</v>
          </cell>
        </row>
        <row r="1558">
          <cell r="O1558">
            <v>0</v>
          </cell>
        </row>
        <row r="1559">
          <cell r="O1559">
            <v>16740.400000000001</v>
          </cell>
        </row>
        <row r="1560">
          <cell r="O1560">
            <v>1106.94</v>
          </cell>
        </row>
        <row r="1561">
          <cell r="O1561">
            <v>26769.32</v>
          </cell>
        </row>
        <row r="1562">
          <cell r="O1562">
            <v>22492.020000000004</v>
          </cell>
        </row>
        <row r="1563">
          <cell r="O1563">
            <v>44693.51</v>
          </cell>
        </row>
        <row r="1564">
          <cell r="O1564">
            <v>0</v>
          </cell>
        </row>
        <row r="1565">
          <cell r="O1565">
            <v>0</v>
          </cell>
        </row>
        <row r="1566">
          <cell r="O1566">
            <v>0</v>
          </cell>
        </row>
        <row r="1568">
          <cell r="O1568">
            <v>2739.22</v>
          </cell>
        </row>
        <row r="1569">
          <cell r="O1569">
            <v>1112.2599999999998</v>
          </cell>
        </row>
        <row r="1570">
          <cell r="O1570">
            <v>969</v>
          </cell>
        </row>
        <row r="1571">
          <cell r="O1571">
            <v>0</v>
          </cell>
        </row>
        <row r="1572">
          <cell r="O1572">
            <v>2830.4900000000007</v>
          </cell>
        </row>
        <row r="1573">
          <cell r="O1573">
            <v>0</v>
          </cell>
        </row>
        <row r="1574">
          <cell r="O1574">
            <v>1774.9299999999998</v>
          </cell>
        </row>
        <row r="1575">
          <cell r="O1575">
            <v>2744.76</v>
          </cell>
        </row>
        <row r="1576">
          <cell r="O1576">
            <v>0</v>
          </cell>
        </row>
        <row r="1578">
          <cell r="O1578">
            <v>0</v>
          </cell>
        </row>
        <row r="1579">
          <cell r="O1579">
            <v>1247.8399999999999</v>
          </cell>
        </row>
        <row r="1580">
          <cell r="O1580">
            <v>3798.88</v>
          </cell>
        </row>
        <row r="1581">
          <cell r="O1581">
            <v>0</v>
          </cell>
        </row>
        <row r="1582">
          <cell r="O1582">
            <v>4920.01</v>
          </cell>
        </row>
        <row r="1583">
          <cell r="O1583">
            <v>65</v>
          </cell>
        </row>
        <row r="1584">
          <cell r="O1584">
            <v>335.25</v>
          </cell>
        </row>
        <row r="1585">
          <cell r="O1585">
            <v>1171.6099999999999</v>
          </cell>
        </row>
        <row r="1586">
          <cell r="O1586">
            <v>693.51</v>
          </cell>
        </row>
        <row r="1587">
          <cell r="O1587">
            <v>0</v>
          </cell>
        </row>
        <row r="1588">
          <cell r="O1588">
            <v>1465</v>
          </cell>
        </row>
        <row r="1589">
          <cell r="O1589">
            <v>0</v>
          </cell>
        </row>
        <row r="1590">
          <cell r="O1590">
            <v>0</v>
          </cell>
        </row>
        <row r="1591">
          <cell r="O1591">
            <v>0</v>
          </cell>
        </row>
        <row r="1592">
          <cell r="O1592">
            <v>25780.34</v>
          </cell>
        </row>
        <row r="1593">
          <cell r="O1593">
            <v>0</v>
          </cell>
        </row>
        <row r="1594">
          <cell r="O1594">
            <v>0</v>
          </cell>
        </row>
        <row r="1595">
          <cell r="O1595">
            <v>6794.2199999999993</v>
          </cell>
        </row>
        <row r="1596">
          <cell r="O1596">
            <v>2250.13</v>
          </cell>
        </row>
        <row r="1597">
          <cell r="O1597">
            <v>5052.6499999999996</v>
          </cell>
        </row>
        <row r="1598">
          <cell r="O1598">
            <v>6425.73</v>
          </cell>
        </row>
        <row r="1599">
          <cell r="O1599">
            <v>7741.5299999999988</v>
          </cell>
        </row>
        <row r="1600">
          <cell r="O1600">
            <v>0</v>
          </cell>
        </row>
        <row r="1601">
          <cell r="O1601">
            <v>0</v>
          </cell>
        </row>
        <row r="1604">
          <cell r="O1604">
            <v>991444.94</v>
          </cell>
        </row>
        <row r="1605">
          <cell r="O1605">
            <v>200898.72999999998</v>
          </cell>
        </row>
        <row r="1606">
          <cell r="O1606">
            <v>19636.510000000002</v>
          </cell>
        </row>
        <row r="1607">
          <cell r="O1607">
            <v>0</v>
          </cell>
        </row>
        <row r="1608">
          <cell r="O1608">
            <v>135564.99</v>
          </cell>
        </row>
        <row r="1610">
          <cell r="O1610">
            <v>0</v>
          </cell>
        </row>
        <row r="1611">
          <cell r="O1611">
            <v>0</v>
          </cell>
        </row>
        <row r="1612">
          <cell r="O1612">
            <v>0</v>
          </cell>
        </row>
        <row r="1614">
          <cell r="O1614">
            <v>14589</v>
          </cell>
        </row>
        <row r="1615">
          <cell r="O1615">
            <v>4711.33</v>
          </cell>
        </row>
        <row r="1616">
          <cell r="O1616">
            <v>17238.91</v>
          </cell>
        </row>
        <row r="1617">
          <cell r="O1617">
            <v>0</v>
          </cell>
        </row>
        <row r="1618">
          <cell r="O1618">
            <v>14942.330000000002</v>
          </cell>
        </row>
        <row r="1619">
          <cell r="O1619">
            <v>257.7</v>
          </cell>
        </row>
        <row r="1620">
          <cell r="O1620">
            <v>1948.49</v>
          </cell>
        </row>
        <row r="1621">
          <cell r="O1621">
            <v>20202.560000000001</v>
          </cell>
        </row>
        <row r="1622">
          <cell r="O1622">
            <v>0</v>
          </cell>
        </row>
        <row r="1624">
          <cell r="O1624">
            <v>1260.25</v>
          </cell>
        </row>
        <row r="1625">
          <cell r="O1625">
            <v>26859.250000000004</v>
          </cell>
        </row>
        <row r="1626">
          <cell r="O1626">
            <v>9158.0399999999991</v>
          </cell>
        </row>
        <row r="1627">
          <cell r="O1627">
            <v>0</v>
          </cell>
        </row>
        <row r="1628">
          <cell r="O1628">
            <v>11565.490000000002</v>
          </cell>
        </row>
        <row r="1629">
          <cell r="O1629">
            <v>3813.42</v>
          </cell>
        </row>
        <row r="1630">
          <cell r="O1630">
            <v>9382.34</v>
          </cell>
        </row>
        <row r="1631">
          <cell r="O1631">
            <v>35687.01</v>
          </cell>
        </row>
        <row r="1632">
          <cell r="O1632">
            <v>0</v>
          </cell>
        </row>
        <row r="1633">
          <cell r="O1633">
            <v>0</v>
          </cell>
        </row>
        <row r="1634">
          <cell r="O1634">
            <v>7276.41</v>
          </cell>
        </row>
        <row r="1635">
          <cell r="O1635">
            <v>5943.1</v>
          </cell>
        </row>
        <row r="1636">
          <cell r="O1636">
            <v>0</v>
          </cell>
        </row>
        <row r="1637">
          <cell r="O1637">
            <v>10328.36</v>
          </cell>
        </row>
        <row r="1638">
          <cell r="O1638">
            <v>0</v>
          </cell>
        </row>
        <row r="1639">
          <cell r="O1639">
            <v>0</v>
          </cell>
        </row>
        <row r="1640">
          <cell r="O1640">
            <v>0</v>
          </cell>
        </row>
        <row r="1641">
          <cell r="O1641">
            <v>4540.72</v>
          </cell>
        </row>
        <row r="1642">
          <cell r="O1642">
            <v>8828.3599999999988</v>
          </cell>
        </row>
        <row r="1643">
          <cell r="O1643">
            <v>286</v>
          </cell>
        </row>
        <row r="1644">
          <cell r="O1644">
            <v>325</v>
          </cell>
        </row>
        <row r="1645">
          <cell r="O1645">
            <v>0</v>
          </cell>
        </row>
        <row r="1646">
          <cell r="O1646">
            <v>5646.26</v>
          </cell>
        </row>
        <row r="1647">
          <cell r="O1647">
            <v>0</v>
          </cell>
        </row>
        <row r="1648">
          <cell r="O1648">
            <v>17574.490000000002</v>
          </cell>
        </row>
        <row r="1649">
          <cell r="O1649">
            <v>16878.419999999998</v>
          </cell>
        </row>
        <row r="1650">
          <cell r="O1650">
            <v>25071.199999999997</v>
          </cell>
        </row>
        <row r="1651">
          <cell r="O1651">
            <v>0</v>
          </cell>
        </row>
        <row r="1652">
          <cell r="O1652">
            <v>12827.11</v>
          </cell>
        </row>
        <row r="1653">
          <cell r="O1653">
            <v>0</v>
          </cell>
        </row>
        <row r="1654">
          <cell r="O1654">
            <v>0</v>
          </cell>
        </row>
        <row r="1655">
          <cell r="O1655">
            <v>0</v>
          </cell>
        </row>
        <row r="1656">
          <cell r="O1656">
            <v>0</v>
          </cell>
        </row>
        <row r="1657">
          <cell r="O1657">
            <v>0</v>
          </cell>
        </row>
        <row r="1658">
          <cell r="O1658">
            <v>12062.76</v>
          </cell>
        </row>
        <row r="1659">
          <cell r="O1659">
            <v>30265.06</v>
          </cell>
        </row>
        <row r="1660">
          <cell r="O1660">
            <v>18107.55</v>
          </cell>
        </row>
        <row r="1661">
          <cell r="O1661">
            <v>0</v>
          </cell>
        </row>
        <row r="1662">
          <cell r="O1662">
            <v>0</v>
          </cell>
        </row>
        <row r="1663">
          <cell r="O1663">
            <v>62693.929999999993</v>
          </cell>
        </row>
        <row r="1664">
          <cell r="O1664">
            <v>0</v>
          </cell>
        </row>
        <row r="1671">
          <cell r="O1671">
            <v>30687.309999999998</v>
          </cell>
        </row>
        <row r="1672">
          <cell r="O1672">
            <v>6290.8900000000012</v>
          </cell>
        </row>
        <row r="1673">
          <cell r="O1673">
            <v>613.74999999999989</v>
          </cell>
        </row>
        <row r="1674">
          <cell r="O1674">
            <v>0</v>
          </cell>
        </row>
        <row r="1675">
          <cell r="O1675">
            <v>0</v>
          </cell>
        </row>
        <row r="1677">
          <cell r="O1677">
            <v>0</v>
          </cell>
        </row>
        <row r="1678">
          <cell r="O1678">
            <v>45</v>
          </cell>
        </row>
        <row r="1679">
          <cell r="O1679">
            <v>1783.4899999999998</v>
          </cell>
        </row>
        <row r="1680">
          <cell r="O1680">
            <v>16102.93</v>
          </cell>
        </row>
        <row r="1681">
          <cell r="O1681">
            <v>89681.79</v>
          </cell>
        </row>
        <row r="1682">
          <cell r="O1682">
            <v>80524.960000000006</v>
          </cell>
        </row>
        <row r="1683">
          <cell r="O1683">
            <v>130</v>
          </cell>
        </row>
        <row r="1684">
          <cell r="O1684">
            <v>5682.6399999999994</v>
          </cell>
        </row>
        <row r="1685">
          <cell r="O1685">
            <v>0</v>
          </cell>
        </row>
        <row r="1687">
          <cell r="O1687">
            <v>1110.8599999999999</v>
          </cell>
        </row>
        <row r="1688">
          <cell r="O1688">
            <v>283.83000000000004</v>
          </cell>
        </row>
        <row r="1689">
          <cell r="O1689">
            <v>166.18</v>
          </cell>
        </row>
        <row r="1690">
          <cell r="O1690">
            <v>2250</v>
          </cell>
        </row>
        <row r="1691">
          <cell r="O1691">
            <v>8038.0899999999992</v>
          </cell>
        </row>
        <row r="1692">
          <cell r="O1692">
            <v>10916.63</v>
          </cell>
        </row>
        <row r="1693">
          <cell r="O1693">
            <v>1643.81</v>
          </cell>
        </row>
        <row r="1694">
          <cell r="O1694">
            <v>263.21999999999997</v>
          </cell>
        </row>
        <row r="1695">
          <cell r="O1695">
            <v>1280.1599999999999</v>
          </cell>
        </row>
        <row r="1697">
          <cell r="O1697">
            <v>50</v>
          </cell>
        </row>
        <row r="1698">
          <cell r="O1698">
            <v>10877.68</v>
          </cell>
        </row>
        <row r="1699">
          <cell r="O1699">
            <v>379.5</v>
          </cell>
        </row>
        <row r="1700">
          <cell r="O1700">
            <v>0</v>
          </cell>
        </row>
        <row r="1701">
          <cell r="O1701">
            <v>236</v>
          </cell>
        </row>
        <row r="1702">
          <cell r="O1702">
            <v>2163.8200000000002</v>
          </cell>
        </row>
        <row r="1703">
          <cell r="O1703">
            <v>10493.76</v>
          </cell>
        </row>
        <row r="1704">
          <cell r="O1704">
            <v>19105.560000000001</v>
          </cell>
        </row>
        <row r="1705">
          <cell r="O1705">
            <v>551.77</v>
          </cell>
        </row>
        <row r="1706">
          <cell r="O1706">
            <v>601.79999999999995</v>
          </cell>
        </row>
        <row r="1707">
          <cell r="O1707">
            <v>0</v>
          </cell>
        </row>
        <row r="1708">
          <cell r="O1708">
            <v>11550.09</v>
          </cell>
        </row>
        <row r="1709">
          <cell r="O1709">
            <v>0</v>
          </cell>
        </row>
        <row r="1710">
          <cell r="O1710">
            <v>1274.4000000000001</v>
          </cell>
        </row>
        <row r="1711">
          <cell r="O1711">
            <v>22608.04</v>
          </cell>
        </row>
        <row r="1712">
          <cell r="O1712">
            <v>0</v>
          </cell>
        </row>
        <row r="1713">
          <cell r="O1713">
            <v>0</v>
          </cell>
        </row>
        <row r="1714">
          <cell r="O1714">
            <v>270785.24300000002</v>
          </cell>
        </row>
        <row r="1715">
          <cell r="O1715">
            <v>10369.170000000002</v>
          </cell>
        </row>
        <row r="1716">
          <cell r="O1716">
            <v>0</v>
          </cell>
        </row>
        <row r="1717">
          <cell r="O1717">
            <v>5728.64</v>
          </cell>
        </row>
        <row r="1718">
          <cell r="O1718">
            <v>53354.959999999992</v>
          </cell>
        </row>
        <row r="1719">
          <cell r="O1719">
            <v>0</v>
          </cell>
        </row>
        <row r="1720">
          <cell r="O1720">
            <v>56395.15</v>
          </cell>
        </row>
        <row r="1723">
          <cell r="O1723">
            <v>1922873.81</v>
          </cell>
        </row>
        <row r="1724">
          <cell r="O1724">
            <v>369293.36999999994</v>
          </cell>
        </row>
        <row r="1725">
          <cell r="O1725">
            <v>36028.67</v>
          </cell>
        </row>
        <row r="1726">
          <cell r="O1726">
            <v>13849.689999999997</v>
          </cell>
        </row>
        <row r="1727">
          <cell r="O1727">
            <v>158976.95000000001</v>
          </cell>
        </row>
        <row r="1729">
          <cell r="O1729">
            <v>0</v>
          </cell>
        </row>
        <row r="1730">
          <cell r="O1730">
            <v>0</v>
          </cell>
        </row>
        <row r="1731">
          <cell r="O1731">
            <v>0</v>
          </cell>
        </row>
        <row r="1733">
          <cell r="O1733">
            <v>25619.290000000008</v>
          </cell>
        </row>
        <row r="1734">
          <cell r="O1734">
            <v>5328.23</v>
          </cell>
        </row>
        <row r="1735">
          <cell r="O1735">
            <v>6425.82</v>
          </cell>
        </row>
        <row r="1736">
          <cell r="O1736">
            <v>15306.12</v>
          </cell>
        </row>
        <row r="1737">
          <cell r="O1737">
            <v>21861.39</v>
          </cell>
        </row>
        <row r="1738">
          <cell r="O1738">
            <v>11828.18</v>
          </cell>
        </row>
        <row r="1739">
          <cell r="O1739">
            <v>14915.72</v>
          </cell>
        </row>
        <row r="1740">
          <cell r="O1740">
            <v>16607.8</v>
          </cell>
        </row>
        <row r="1741">
          <cell r="O1741">
            <v>0</v>
          </cell>
        </row>
        <row r="1743">
          <cell r="O1743">
            <v>0</v>
          </cell>
        </row>
        <row r="1744">
          <cell r="O1744">
            <v>78633.680000000008</v>
          </cell>
        </row>
        <row r="1745">
          <cell r="O1745">
            <v>0</v>
          </cell>
        </row>
        <row r="1746">
          <cell r="O1746">
            <v>0</v>
          </cell>
        </row>
        <row r="1747">
          <cell r="O1747">
            <v>0</v>
          </cell>
        </row>
        <row r="1748">
          <cell r="O1748">
            <v>5342.3310000000001</v>
          </cell>
        </row>
        <row r="1749">
          <cell r="O1749">
            <v>13147.069999999998</v>
          </cell>
        </row>
        <row r="1750">
          <cell r="O1750">
            <v>23515.11</v>
          </cell>
        </row>
        <row r="1751">
          <cell r="O1751">
            <v>0</v>
          </cell>
        </row>
        <row r="1752">
          <cell r="O1752">
            <v>12000.76</v>
          </cell>
        </row>
        <row r="1753">
          <cell r="O1753">
            <v>0</v>
          </cell>
        </row>
        <row r="1754">
          <cell r="O1754">
            <v>16618.650000000001</v>
          </cell>
        </row>
        <row r="1755">
          <cell r="O1755">
            <v>87800</v>
          </cell>
        </row>
        <row r="1756">
          <cell r="O1756">
            <v>36682.959999999999</v>
          </cell>
        </row>
        <row r="1757">
          <cell r="O1757">
            <v>0</v>
          </cell>
        </row>
        <row r="1758">
          <cell r="O1758">
            <v>0</v>
          </cell>
        </row>
        <row r="1759">
          <cell r="O1759">
            <v>0</v>
          </cell>
        </row>
        <row r="1760">
          <cell r="O1760">
            <v>87623</v>
          </cell>
        </row>
        <row r="1761">
          <cell r="O1761">
            <v>11029.32</v>
          </cell>
        </row>
        <row r="1762">
          <cell r="O1762">
            <v>13371.689999999999</v>
          </cell>
        </row>
        <row r="1763">
          <cell r="O1763">
            <v>2498.23</v>
          </cell>
        </row>
        <row r="1764">
          <cell r="O1764">
            <v>27139.08</v>
          </cell>
        </row>
        <row r="1765">
          <cell r="O1765">
            <v>0</v>
          </cell>
        </row>
        <row r="1766">
          <cell r="O1766">
            <v>0</v>
          </cell>
        </row>
        <row r="1767">
          <cell r="O1767">
            <v>0</v>
          </cell>
        </row>
        <row r="1768">
          <cell r="O1768">
            <v>9324.85</v>
          </cell>
        </row>
        <row r="1769">
          <cell r="O1769">
            <v>1344</v>
          </cell>
        </row>
        <row r="1770">
          <cell r="O1770">
            <v>6975.7099999999991</v>
          </cell>
        </row>
        <row r="1771">
          <cell r="O1771">
            <v>108655.33</v>
          </cell>
        </row>
        <row r="1772">
          <cell r="O1772">
            <v>0</v>
          </cell>
        </row>
        <row r="1773">
          <cell r="O1773">
            <v>0</v>
          </cell>
        </row>
        <row r="1774">
          <cell r="O1774">
            <v>0</v>
          </cell>
        </row>
        <row r="1775">
          <cell r="O1775">
            <v>80.510000000000005</v>
          </cell>
        </row>
        <row r="1776">
          <cell r="O1776">
            <v>0</v>
          </cell>
        </row>
        <row r="1777">
          <cell r="O1777">
            <v>529168.34</v>
          </cell>
        </row>
        <row r="1778">
          <cell r="O1778">
            <v>11358.869999999999</v>
          </cell>
        </row>
        <row r="1779">
          <cell r="O1779">
            <v>14473.489999999998</v>
          </cell>
        </row>
        <row r="1780">
          <cell r="O1780">
            <v>0</v>
          </cell>
        </row>
        <row r="1781">
          <cell r="O1781">
            <v>0</v>
          </cell>
        </row>
        <row r="1782">
          <cell r="O1782">
            <v>24119.56</v>
          </cell>
        </row>
        <row r="1783">
          <cell r="O1783">
            <v>0</v>
          </cell>
        </row>
        <row r="1790">
          <cell r="O1790">
            <v>26390.400000000001</v>
          </cell>
        </row>
        <row r="1791">
          <cell r="O1791">
            <v>5167.88</v>
          </cell>
        </row>
        <row r="1792">
          <cell r="O1792">
            <v>504.18999999999988</v>
          </cell>
        </row>
        <row r="1793">
          <cell r="O1793">
            <v>0</v>
          </cell>
        </row>
        <row r="1794">
          <cell r="O1794">
            <v>155223.31</v>
          </cell>
        </row>
        <row r="1796">
          <cell r="O1796">
            <v>0</v>
          </cell>
        </row>
        <row r="1797">
          <cell r="O1797">
            <v>5752.98</v>
          </cell>
        </row>
        <row r="1798">
          <cell r="O1798">
            <v>551</v>
          </cell>
        </row>
        <row r="1799">
          <cell r="O1799">
            <v>17954.59</v>
          </cell>
        </row>
        <row r="1800">
          <cell r="O1800">
            <v>10083.74</v>
          </cell>
        </row>
        <row r="1801">
          <cell r="O1801">
            <v>56624.46</v>
          </cell>
        </row>
        <row r="1802">
          <cell r="O1802">
            <v>0</v>
          </cell>
        </row>
        <row r="1803">
          <cell r="O1803">
            <v>0</v>
          </cell>
        </row>
        <row r="1804">
          <cell r="O1804">
            <v>0</v>
          </cell>
        </row>
        <row r="1806">
          <cell r="O1806">
            <v>962.2</v>
          </cell>
        </row>
        <row r="1807">
          <cell r="O1807">
            <v>546.95999999999992</v>
          </cell>
        </row>
        <row r="1808">
          <cell r="O1808">
            <v>1028.5999999999999</v>
          </cell>
        </row>
        <row r="1809">
          <cell r="O1809">
            <v>0</v>
          </cell>
        </row>
        <row r="1810">
          <cell r="O1810">
            <v>5591.0999999999995</v>
          </cell>
        </row>
        <row r="1811">
          <cell r="O1811">
            <v>2799.5600000000004</v>
          </cell>
        </row>
        <row r="1812">
          <cell r="O1812">
            <v>5315.44</v>
          </cell>
        </row>
        <row r="1813">
          <cell r="O1813">
            <v>3131</v>
          </cell>
        </row>
        <row r="1814">
          <cell r="O1814">
            <v>0</v>
          </cell>
        </row>
        <row r="1816">
          <cell r="O1816">
            <v>0</v>
          </cell>
        </row>
        <row r="1817">
          <cell r="O1817">
            <v>11906.18</v>
          </cell>
        </row>
        <row r="1818">
          <cell r="O1818">
            <v>539.20000000000005</v>
          </cell>
        </row>
        <row r="1819">
          <cell r="O1819">
            <v>0</v>
          </cell>
        </row>
        <row r="1820">
          <cell r="O1820">
            <v>0</v>
          </cell>
        </row>
        <row r="1821">
          <cell r="O1821">
            <v>0</v>
          </cell>
        </row>
        <row r="1822">
          <cell r="O1822">
            <v>1402.6399999999999</v>
          </cell>
        </row>
        <row r="1823">
          <cell r="O1823">
            <v>25789.590000000004</v>
          </cell>
        </row>
        <row r="1824">
          <cell r="O1824">
            <v>11609.130000000001</v>
          </cell>
        </row>
        <row r="1825">
          <cell r="O1825">
            <v>0</v>
          </cell>
        </row>
        <row r="1826">
          <cell r="O1826">
            <v>0</v>
          </cell>
        </row>
        <row r="1827">
          <cell r="O1827">
            <v>0</v>
          </cell>
        </row>
        <row r="1828">
          <cell r="O1828">
            <v>0</v>
          </cell>
        </row>
        <row r="1829">
          <cell r="O1829">
            <v>0</v>
          </cell>
        </row>
        <row r="1830">
          <cell r="O1830">
            <v>0</v>
          </cell>
        </row>
        <row r="1831">
          <cell r="O1831">
            <v>0</v>
          </cell>
        </row>
        <row r="1832">
          <cell r="O1832">
            <v>0</v>
          </cell>
        </row>
        <row r="1833">
          <cell r="O1833">
            <v>25597.219999999998</v>
          </cell>
        </row>
        <row r="1834">
          <cell r="O1834">
            <v>16652.400000000001</v>
          </cell>
        </row>
        <row r="1835">
          <cell r="O1835">
            <v>0</v>
          </cell>
        </row>
        <row r="1836">
          <cell r="O1836">
            <v>10357.11</v>
          </cell>
        </row>
        <row r="1837">
          <cell r="O1837">
            <v>7868.43</v>
          </cell>
        </row>
        <row r="1838">
          <cell r="O1838">
            <v>26375</v>
          </cell>
        </row>
        <row r="1839">
          <cell r="O1839">
            <v>0</v>
          </cell>
        </row>
        <row r="1842">
          <cell r="O1842">
            <v>708281.88</v>
          </cell>
        </row>
        <row r="1843">
          <cell r="O1843">
            <v>142529.57999999999</v>
          </cell>
        </row>
        <row r="1844">
          <cell r="O1844">
            <v>13905.380000000001</v>
          </cell>
        </row>
        <row r="1845">
          <cell r="O1845">
            <v>0</v>
          </cell>
        </row>
        <row r="1846">
          <cell r="O1846">
            <v>20606.810000000001</v>
          </cell>
        </row>
        <row r="1848">
          <cell r="O1848">
            <v>0</v>
          </cell>
        </row>
        <row r="1849">
          <cell r="O1849">
            <v>0</v>
          </cell>
        </row>
        <row r="1850">
          <cell r="O1850">
            <v>0</v>
          </cell>
        </row>
        <row r="1852">
          <cell r="O1852">
            <v>15549.829999999998</v>
          </cell>
        </row>
        <row r="1853">
          <cell r="O1853">
            <v>1751.69</v>
          </cell>
        </row>
        <row r="1854">
          <cell r="O1854">
            <v>11037.62</v>
          </cell>
        </row>
        <row r="1855">
          <cell r="O1855">
            <v>0</v>
          </cell>
        </row>
        <row r="1856">
          <cell r="O1856">
            <v>11007.61</v>
          </cell>
        </row>
        <row r="1857">
          <cell r="O1857">
            <v>17466.82</v>
          </cell>
        </row>
        <row r="1858">
          <cell r="O1858">
            <v>6014.33</v>
          </cell>
        </row>
        <row r="1859">
          <cell r="O1859">
            <v>11144.54</v>
          </cell>
        </row>
        <row r="1860">
          <cell r="O1860">
            <v>0</v>
          </cell>
        </row>
        <row r="1862">
          <cell r="O1862">
            <v>84.75</v>
          </cell>
        </row>
        <row r="1863">
          <cell r="O1863">
            <v>7227.83</v>
          </cell>
        </row>
        <row r="1864">
          <cell r="O1864">
            <v>0</v>
          </cell>
        </row>
        <row r="1865">
          <cell r="O1865">
            <v>0</v>
          </cell>
        </row>
        <row r="1866">
          <cell r="O1866">
            <v>0</v>
          </cell>
        </row>
        <row r="1867">
          <cell r="O1867">
            <v>7944.0499999999993</v>
          </cell>
        </row>
        <row r="1868">
          <cell r="O1868">
            <v>5753.84</v>
          </cell>
        </row>
        <row r="1869">
          <cell r="O1869">
            <v>11831.920000000002</v>
          </cell>
        </row>
        <row r="1870">
          <cell r="O1870">
            <v>0</v>
          </cell>
        </row>
        <row r="1871">
          <cell r="O1871">
            <v>0</v>
          </cell>
        </row>
        <row r="1872">
          <cell r="O1872">
            <v>2869</v>
          </cell>
        </row>
        <row r="1873">
          <cell r="O1873">
            <v>8979.07</v>
          </cell>
        </row>
        <row r="1874">
          <cell r="O1874">
            <v>16250</v>
          </cell>
        </row>
        <row r="1875">
          <cell r="O1875">
            <v>0</v>
          </cell>
        </row>
        <row r="1876">
          <cell r="O1876">
            <v>0</v>
          </cell>
        </row>
        <row r="1877">
          <cell r="O1877">
            <v>0</v>
          </cell>
        </row>
        <row r="1878">
          <cell r="O1878">
            <v>0</v>
          </cell>
        </row>
        <row r="1879">
          <cell r="O1879">
            <v>6076.6399999999994</v>
          </cell>
        </row>
        <row r="1880">
          <cell r="O1880">
            <v>5885.9699999999993</v>
          </cell>
        </row>
        <row r="1881">
          <cell r="O1881">
            <v>633.67999999999995</v>
          </cell>
        </row>
        <row r="1882">
          <cell r="O1882">
            <v>1671.5599999999997</v>
          </cell>
        </row>
        <row r="1883">
          <cell r="O1883">
            <v>950</v>
          </cell>
        </row>
        <row r="1884">
          <cell r="O1884">
            <v>0</v>
          </cell>
        </row>
        <row r="1885">
          <cell r="O1885">
            <v>0</v>
          </cell>
        </row>
        <row r="1886">
          <cell r="O1886">
            <v>9523.57</v>
          </cell>
        </row>
        <row r="1887">
          <cell r="O1887">
            <v>11238.64</v>
          </cell>
        </row>
        <row r="1888">
          <cell r="O1888">
            <v>11336.060000000001</v>
          </cell>
        </row>
        <row r="1889">
          <cell r="O1889">
            <v>0</v>
          </cell>
        </row>
        <row r="1890">
          <cell r="O1890">
            <v>1939.7600000000002</v>
          </cell>
        </row>
        <row r="1891">
          <cell r="O1891">
            <v>0</v>
          </cell>
        </row>
        <row r="1892">
          <cell r="O1892">
            <v>0</v>
          </cell>
        </row>
        <row r="1893">
          <cell r="O1893">
            <v>0</v>
          </cell>
        </row>
        <row r="1894">
          <cell r="O1894">
            <v>0</v>
          </cell>
        </row>
        <row r="1895">
          <cell r="O1895">
            <v>0</v>
          </cell>
        </row>
        <row r="1896">
          <cell r="O1896">
            <v>24344.339999999997</v>
          </cell>
        </row>
        <row r="1897">
          <cell r="O1897">
            <v>0</v>
          </cell>
        </row>
        <row r="1898">
          <cell r="O1898">
            <v>30995.33</v>
          </cell>
        </row>
        <row r="1899">
          <cell r="O1899">
            <v>0</v>
          </cell>
        </row>
        <row r="1900">
          <cell r="O1900">
            <v>0</v>
          </cell>
        </row>
        <row r="1901">
          <cell r="O1901">
            <v>7603.31</v>
          </cell>
        </row>
        <row r="1902">
          <cell r="O1902">
            <v>0</v>
          </cell>
        </row>
        <row r="1909">
          <cell r="O1909">
            <v>34337.33</v>
          </cell>
        </row>
        <row r="1910">
          <cell r="O1910">
            <v>5052.6000000000013</v>
          </cell>
        </row>
        <row r="1911">
          <cell r="O1911">
            <v>648.15</v>
          </cell>
        </row>
        <row r="1912">
          <cell r="O1912">
            <v>0</v>
          </cell>
        </row>
        <row r="1913">
          <cell r="O1913">
            <v>0</v>
          </cell>
        </row>
        <row r="1915">
          <cell r="O1915">
            <v>0</v>
          </cell>
        </row>
        <row r="1916">
          <cell r="O1916">
            <v>1350</v>
          </cell>
        </row>
        <row r="1917">
          <cell r="O1917">
            <v>0</v>
          </cell>
        </row>
        <row r="1918">
          <cell r="O1918">
            <v>25595.14</v>
          </cell>
        </row>
        <row r="1919">
          <cell r="O1919">
            <v>59413.25</v>
          </cell>
        </row>
        <row r="1920">
          <cell r="O1920">
            <v>36997.440000000002</v>
          </cell>
        </row>
        <row r="1921">
          <cell r="O1921">
            <v>0</v>
          </cell>
        </row>
        <row r="1922">
          <cell r="O1922">
            <v>267</v>
          </cell>
        </row>
        <row r="1923">
          <cell r="O1923">
            <v>0</v>
          </cell>
        </row>
        <row r="1925">
          <cell r="O1925">
            <v>2135.08</v>
          </cell>
        </row>
        <row r="1926">
          <cell r="O1926">
            <v>37.71</v>
          </cell>
        </row>
        <row r="1927">
          <cell r="O1927">
            <v>0</v>
          </cell>
        </row>
        <row r="1928">
          <cell r="O1928">
            <v>0</v>
          </cell>
        </row>
        <row r="1929">
          <cell r="O1929">
            <v>0</v>
          </cell>
        </row>
        <row r="1930">
          <cell r="O1930">
            <v>0</v>
          </cell>
        </row>
        <row r="1931">
          <cell r="O1931">
            <v>1289</v>
          </cell>
        </row>
        <row r="1932">
          <cell r="O1932">
            <v>2172.85</v>
          </cell>
        </row>
        <row r="1933">
          <cell r="O1933">
            <v>0</v>
          </cell>
        </row>
        <row r="1935">
          <cell r="O1935">
            <v>0</v>
          </cell>
        </row>
        <row r="1936">
          <cell r="O1936">
            <v>0</v>
          </cell>
        </row>
        <row r="1937">
          <cell r="O1937">
            <v>0</v>
          </cell>
        </row>
        <row r="1938">
          <cell r="O1938">
            <v>100</v>
          </cell>
        </row>
        <row r="1939">
          <cell r="O1939">
            <v>178.5</v>
          </cell>
        </row>
        <row r="1940">
          <cell r="O1940">
            <v>885</v>
          </cell>
        </row>
        <row r="1941">
          <cell r="O1941">
            <v>130.63</v>
          </cell>
        </row>
        <row r="1942">
          <cell r="O1942">
            <v>1426.41</v>
          </cell>
        </row>
        <row r="1943">
          <cell r="O1943">
            <v>813.3900000000001</v>
          </cell>
        </row>
        <row r="1944">
          <cell r="O1944">
            <v>0</v>
          </cell>
        </row>
        <row r="1945">
          <cell r="O1945">
            <v>1780</v>
          </cell>
        </row>
        <row r="1946">
          <cell r="O1946">
            <v>450.53</v>
          </cell>
        </row>
        <row r="1947">
          <cell r="O1947">
            <v>0</v>
          </cell>
        </row>
        <row r="1948">
          <cell r="O1948">
            <v>1350</v>
          </cell>
        </row>
        <row r="1949">
          <cell r="O1949">
            <v>43873.119999999995</v>
          </cell>
        </row>
        <row r="1950">
          <cell r="O1950">
            <v>0</v>
          </cell>
        </row>
        <row r="1951">
          <cell r="O1951">
            <v>0</v>
          </cell>
        </row>
        <row r="1952">
          <cell r="O1952">
            <v>311</v>
          </cell>
        </row>
        <row r="1953">
          <cell r="O1953">
            <v>3396.63</v>
          </cell>
        </row>
        <row r="1954">
          <cell r="O1954">
            <v>0</v>
          </cell>
        </row>
        <row r="1955">
          <cell r="O1955">
            <v>7282.0099999999993</v>
          </cell>
        </row>
        <row r="1956">
          <cell r="O1956">
            <v>17636.62</v>
          </cell>
        </row>
        <row r="1957">
          <cell r="O1957">
            <v>0</v>
          </cell>
        </row>
        <row r="1958">
          <cell r="O1958">
            <v>0</v>
          </cell>
        </row>
        <row r="1961">
          <cell r="O1961">
            <v>723991.57000000007</v>
          </cell>
        </row>
        <row r="1962">
          <cell r="O1962">
            <v>146714.64000000001</v>
          </cell>
        </row>
        <row r="1963">
          <cell r="O1963">
            <v>14313.69</v>
          </cell>
        </row>
        <row r="1964">
          <cell r="O1964">
            <v>4116</v>
          </cell>
        </row>
        <row r="1965">
          <cell r="O1965">
            <v>118461.57</v>
          </cell>
        </row>
        <row r="1967">
          <cell r="O1967">
            <v>0</v>
          </cell>
        </row>
        <row r="1968">
          <cell r="O1968">
            <v>0</v>
          </cell>
        </row>
        <row r="1969">
          <cell r="O1969">
            <v>0</v>
          </cell>
        </row>
        <row r="1971">
          <cell r="O1971">
            <v>11789.069999999998</v>
          </cell>
        </row>
        <row r="1972">
          <cell r="O1972">
            <v>975.68999999999983</v>
          </cell>
        </row>
        <row r="1973">
          <cell r="O1973">
            <v>0</v>
          </cell>
        </row>
        <row r="1974">
          <cell r="O1974">
            <v>0</v>
          </cell>
        </row>
        <row r="1975">
          <cell r="O1975">
            <v>9873.91</v>
          </cell>
        </row>
        <row r="1976">
          <cell r="O1976">
            <v>7416.74</v>
          </cell>
        </row>
        <row r="1977">
          <cell r="O1977">
            <v>15640.78</v>
          </cell>
        </row>
        <row r="1978">
          <cell r="O1978">
            <v>7643.5199999999995</v>
          </cell>
        </row>
        <row r="1979">
          <cell r="O1979">
            <v>0</v>
          </cell>
        </row>
        <row r="1981">
          <cell r="O1981">
            <v>0</v>
          </cell>
        </row>
        <row r="1982">
          <cell r="O1982">
            <v>5063.67</v>
          </cell>
        </row>
        <row r="1983">
          <cell r="O1983">
            <v>887.82</v>
          </cell>
        </row>
        <row r="1984">
          <cell r="O1984">
            <v>50.84</v>
          </cell>
        </row>
        <row r="1985">
          <cell r="O1985">
            <v>0</v>
          </cell>
        </row>
        <row r="1986">
          <cell r="O1986">
            <v>6103.7799999999988</v>
          </cell>
        </row>
        <row r="1987">
          <cell r="O1987">
            <v>8235.3000000000011</v>
          </cell>
        </row>
        <row r="1988">
          <cell r="O1988">
            <v>20561.14</v>
          </cell>
        </row>
        <row r="1989">
          <cell r="O1989">
            <v>0</v>
          </cell>
        </row>
        <row r="1990">
          <cell r="O1990">
            <v>858.25</v>
          </cell>
        </row>
        <row r="1991">
          <cell r="O1991">
            <v>1045.19</v>
          </cell>
        </row>
        <row r="1992">
          <cell r="O1992">
            <v>1469.7799999999997</v>
          </cell>
        </row>
        <row r="1993">
          <cell r="O1993">
            <v>0</v>
          </cell>
        </row>
        <row r="1994">
          <cell r="O1994">
            <v>13770.460000000001</v>
          </cell>
        </row>
        <row r="1995">
          <cell r="O1995">
            <v>0</v>
          </cell>
        </row>
        <row r="1996">
          <cell r="O1996">
            <v>0</v>
          </cell>
        </row>
        <row r="1997">
          <cell r="O1997">
            <v>0</v>
          </cell>
        </row>
        <row r="1998">
          <cell r="O1998">
            <v>513.13</v>
          </cell>
        </row>
        <row r="1999">
          <cell r="O1999">
            <v>3505.3099999999995</v>
          </cell>
        </row>
        <row r="2000">
          <cell r="O2000">
            <v>667.56999999999994</v>
          </cell>
        </row>
        <row r="2001">
          <cell r="O2001">
            <v>692.82999999999993</v>
          </cell>
        </row>
        <row r="2002">
          <cell r="O2002">
            <v>38343.81</v>
          </cell>
        </row>
        <row r="2003">
          <cell r="O2003">
            <v>0</v>
          </cell>
        </row>
        <row r="2004">
          <cell r="O2004">
            <v>0</v>
          </cell>
        </row>
        <row r="2005">
          <cell r="O2005">
            <v>17926.5</v>
          </cell>
        </row>
        <row r="2006">
          <cell r="O2006">
            <v>19779.920000000002</v>
          </cell>
        </row>
        <row r="2007">
          <cell r="O2007">
            <v>0</v>
          </cell>
        </row>
        <row r="2008">
          <cell r="O2008">
            <v>0</v>
          </cell>
        </row>
        <row r="2009">
          <cell r="O2009">
            <v>24394.85</v>
          </cell>
        </row>
        <row r="2010">
          <cell r="O2010">
            <v>0</v>
          </cell>
        </row>
        <row r="2011">
          <cell r="O2011">
            <v>435.2</v>
          </cell>
        </row>
        <row r="2012">
          <cell r="O2012">
            <v>0</v>
          </cell>
        </row>
        <row r="2013">
          <cell r="O2013">
            <v>0</v>
          </cell>
        </row>
        <row r="2014">
          <cell r="O2014">
            <v>0</v>
          </cell>
        </row>
        <row r="2015">
          <cell r="O2015">
            <v>53583.8</v>
          </cell>
        </row>
        <row r="2016">
          <cell r="O2016">
            <v>101.71</v>
          </cell>
        </row>
        <row r="2017">
          <cell r="O2017">
            <v>5900</v>
          </cell>
        </row>
        <row r="2018">
          <cell r="O2018">
            <v>0</v>
          </cell>
        </row>
        <row r="2019">
          <cell r="O2019">
            <v>0</v>
          </cell>
        </row>
        <row r="2020">
          <cell r="O2020">
            <v>20895.79</v>
          </cell>
        </row>
        <row r="2021">
          <cell r="O2021">
            <v>0</v>
          </cell>
        </row>
        <row r="2028">
          <cell r="O2028">
            <v>43958.530000000006</v>
          </cell>
        </row>
        <row r="2029">
          <cell r="O2029">
            <v>5920.25</v>
          </cell>
        </row>
        <row r="2030">
          <cell r="O2030">
            <v>816.5899999999998</v>
          </cell>
        </row>
        <row r="2031">
          <cell r="O2031">
            <v>0</v>
          </cell>
        </row>
        <row r="2032">
          <cell r="O2032">
            <v>0</v>
          </cell>
        </row>
        <row r="2034">
          <cell r="O2034">
            <v>0</v>
          </cell>
        </row>
        <row r="2035">
          <cell r="O2035">
            <v>7357.6900000000005</v>
          </cell>
        </row>
        <row r="2036">
          <cell r="O2036">
            <v>1070.08</v>
          </cell>
        </row>
        <row r="2037">
          <cell r="O2037">
            <v>7527.6799999999994</v>
          </cell>
        </row>
        <row r="2038">
          <cell r="O2038">
            <v>651.95000000000005</v>
          </cell>
        </row>
        <row r="2039">
          <cell r="O2039">
            <v>5274.76</v>
          </cell>
        </row>
        <row r="2040">
          <cell r="O2040">
            <v>0</v>
          </cell>
        </row>
        <row r="2041">
          <cell r="O2041">
            <v>0</v>
          </cell>
        </row>
        <row r="2042">
          <cell r="O2042">
            <v>0</v>
          </cell>
        </row>
        <row r="2044">
          <cell r="O2044">
            <v>17630.5</v>
          </cell>
        </row>
        <row r="2045">
          <cell r="O2045">
            <v>3613.23</v>
          </cell>
        </row>
        <row r="2046">
          <cell r="O2046">
            <v>12348.36</v>
          </cell>
        </row>
        <row r="2047">
          <cell r="O2047">
            <v>0</v>
          </cell>
        </row>
        <row r="2048">
          <cell r="O2048">
            <v>12555.609999999999</v>
          </cell>
        </row>
        <row r="2049">
          <cell r="O2049">
            <v>68.2</v>
          </cell>
        </row>
        <row r="2050">
          <cell r="O2050">
            <v>2061.6</v>
          </cell>
        </row>
        <row r="2051">
          <cell r="O2051">
            <v>4106.4400000000005</v>
          </cell>
        </row>
        <row r="2052">
          <cell r="O2052">
            <v>0</v>
          </cell>
        </row>
        <row r="2054">
          <cell r="O2054">
            <v>498.98</v>
          </cell>
        </row>
        <row r="2055">
          <cell r="O2055">
            <v>4335.8</v>
          </cell>
        </row>
        <row r="2056">
          <cell r="O2056">
            <v>210</v>
          </cell>
        </row>
        <row r="2057">
          <cell r="O2057">
            <v>0</v>
          </cell>
        </row>
        <row r="2058">
          <cell r="O2058">
            <v>6818.79</v>
          </cell>
        </row>
        <row r="2059">
          <cell r="O2059">
            <v>3036.7799999999997</v>
          </cell>
        </row>
        <row r="2060">
          <cell r="O2060">
            <v>8540.07</v>
          </cell>
        </row>
        <row r="2061">
          <cell r="O2061">
            <v>9128.7999999999993</v>
          </cell>
        </row>
        <row r="2062">
          <cell r="O2062">
            <v>1676.58</v>
          </cell>
        </row>
        <row r="2063">
          <cell r="O2063">
            <v>0</v>
          </cell>
        </row>
        <row r="2064">
          <cell r="O2064">
            <v>4575.8899999999994</v>
          </cell>
        </row>
        <row r="2065">
          <cell r="O2065">
            <v>2197.1099999999997</v>
          </cell>
        </row>
        <row r="2066">
          <cell r="O2066">
            <v>0</v>
          </cell>
        </row>
        <row r="2067">
          <cell r="O2067">
            <v>0</v>
          </cell>
        </row>
        <row r="2068">
          <cell r="O2068">
            <v>8432.6799999999985</v>
          </cell>
        </row>
        <row r="2069">
          <cell r="O2069">
            <v>0</v>
          </cell>
        </row>
        <row r="2070">
          <cell r="O2070">
            <v>0</v>
          </cell>
        </row>
        <row r="2071">
          <cell r="O2071">
            <v>10675.81</v>
          </cell>
        </row>
        <row r="2072">
          <cell r="O2072">
            <v>5075.579999999999</v>
          </cell>
        </row>
        <row r="2073">
          <cell r="O2073">
            <v>126</v>
          </cell>
        </row>
        <row r="2074">
          <cell r="O2074">
            <v>9918.2199999999993</v>
          </cell>
        </row>
        <row r="2075">
          <cell r="O2075">
            <v>14831.920000000002</v>
          </cell>
        </row>
        <row r="2076">
          <cell r="O2076">
            <v>6062.5</v>
          </cell>
        </row>
        <row r="2077">
          <cell r="O2077">
            <v>0</v>
          </cell>
        </row>
        <row r="2080">
          <cell r="O2080">
            <v>1038358.0900000001</v>
          </cell>
        </row>
        <row r="2081">
          <cell r="O2081">
            <v>207666.69</v>
          </cell>
        </row>
        <row r="2082">
          <cell r="O2082">
            <v>20260.21</v>
          </cell>
        </row>
        <row r="2083">
          <cell r="O2083">
            <v>0</v>
          </cell>
        </row>
        <row r="2084">
          <cell r="O2084">
            <v>56084.37</v>
          </cell>
        </row>
        <row r="2086">
          <cell r="O2086">
            <v>0</v>
          </cell>
        </row>
        <row r="2087">
          <cell r="O2087">
            <v>0</v>
          </cell>
        </row>
        <row r="2088">
          <cell r="O2088">
            <v>0</v>
          </cell>
        </row>
        <row r="2090">
          <cell r="O2090">
            <v>577.51</v>
          </cell>
        </row>
        <row r="2091">
          <cell r="O2091">
            <v>134.53</v>
          </cell>
        </row>
        <row r="2092">
          <cell r="O2092">
            <v>0</v>
          </cell>
        </row>
        <row r="2093">
          <cell r="O2093">
            <v>4750</v>
          </cell>
        </row>
        <row r="2094">
          <cell r="O2094">
            <v>4678.7999999999993</v>
          </cell>
        </row>
        <row r="2095">
          <cell r="O2095">
            <v>102.8</v>
          </cell>
        </row>
        <row r="2096">
          <cell r="O2096">
            <v>10914.570000000002</v>
          </cell>
        </row>
        <row r="2097">
          <cell r="O2097">
            <v>14490.710000000001</v>
          </cell>
        </row>
        <row r="2098">
          <cell r="O2098">
            <v>0</v>
          </cell>
        </row>
        <row r="2100">
          <cell r="O2100">
            <v>3052.04</v>
          </cell>
        </row>
        <row r="2101">
          <cell r="O2101">
            <v>111526.69999999998</v>
          </cell>
        </row>
        <row r="2102">
          <cell r="O2102">
            <v>970.37</v>
          </cell>
        </row>
        <row r="2103">
          <cell r="O2103">
            <v>6920</v>
          </cell>
        </row>
        <row r="2104">
          <cell r="O2104">
            <v>4400.91</v>
          </cell>
        </row>
        <row r="2105">
          <cell r="O2105">
            <v>1521.8100000000002</v>
          </cell>
        </row>
        <row r="2106">
          <cell r="O2106">
            <v>719.5</v>
          </cell>
        </row>
        <row r="2107">
          <cell r="O2107">
            <v>634.68999999999994</v>
          </cell>
        </row>
        <row r="2108">
          <cell r="O2108">
            <v>26.8</v>
          </cell>
        </row>
        <row r="2109">
          <cell r="O2109">
            <v>1228.6199999999999</v>
          </cell>
        </row>
        <row r="2110">
          <cell r="O2110">
            <v>0</v>
          </cell>
        </row>
        <row r="2111">
          <cell r="O2111">
            <v>6565.3200000000006</v>
          </cell>
        </row>
        <row r="2112">
          <cell r="O2112">
            <v>0</v>
          </cell>
        </row>
        <row r="2113">
          <cell r="O2113">
            <v>0</v>
          </cell>
        </row>
        <row r="2114">
          <cell r="O2114">
            <v>0</v>
          </cell>
        </row>
        <row r="2115">
          <cell r="O2115">
            <v>0</v>
          </cell>
        </row>
        <row r="2116">
          <cell r="O2116">
            <v>0</v>
          </cell>
        </row>
        <row r="2117">
          <cell r="O2117">
            <v>38205.679999999993</v>
          </cell>
        </row>
        <row r="2118">
          <cell r="O2118">
            <v>8216.8700000000008</v>
          </cell>
        </row>
        <row r="2119">
          <cell r="O2119">
            <v>2944.48</v>
          </cell>
        </row>
        <row r="2120">
          <cell r="O2120">
            <v>1349.94</v>
          </cell>
        </row>
        <row r="2121">
          <cell r="O2121">
            <v>26126.639999999999</v>
          </cell>
        </row>
        <row r="2122">
          <cell r="O2122">
            <v>0</v>
          </cell>
        </row>
        <row r="2123">
          <cell r="O2123">
            <v>0</v>
          </cell>
        </row>
        <row r="2124">
          <cell r="O2124">
            <v>2190.1000000000004</v>
          </cell>
        </row>
        <row r="2125">
          <cell r="O2125">
            <v>0</v>
          </cell>
        </row>
        <row r="2126">
          <cell r="O2126">
            <v>0</v>
          </cell>
        </row>
        <row r="2127">
          <cell r="O2127">
            <v>0</v>
          </cell>
        </row>
        <row r="2128">
          <cell r="O2128">
            <v>15953.759999999998</v>
          </cell>
        </row>
        <row r="2129">
          <cell r="O2129">
            <v>0</v>
          </cell>
        </row>
        <row r="2130">
          <cell r="O2130">
            <v>0</v>
          </cell>
        </row>
        <row r="2131">
          <cell r="O2131">
            <v>0</v>
          </cell>
        </row>
        <row r="2132">
          <cell r="O2132">
            <v>7687.38</v>
          </cell>
        </row>
        <row r="2133">
          <cell r="O2133">
            <v>0</v>
          </cell>
        </row>
        <row r="2134">
          <cell r="O2134">
            <v>39567.349999999991</v>
          </cell>
        </row>
        <row r="2135">
          <cell r="O2135">
            <v>2392.75</v>
          </cell>
        </row>
        <row r="2136">
          <cell r="O2136">
            <v>0</v>
          </cell>
        </row>
        <row r="2137">
          <cell r="O2137">
            <v>338.98</v>
          </cell>
        </row>
        <row r="2138">
          <cell r="O2138">
            <v>4598.8999999999996</v>
          </cell>
        </row>
        <row r="2139">
          <cell r="O2139">
            <v>6200.5</v>
          </cell>
        </row>
        <row r="2140">
          <cell r="O2140">
            <v>0</v>
          </cell>
        </row>
        <row r="2147">
          <cell r="O2147">
            <v>38799.170000000006</v>
          </cell>
        </row>
        <row r="2148">
          <cell r="O2148">
            <v>7746.81</v>
          </cell>
        </row>
        <row r="2149">
          <cell r="O2149">
            <v>755.78999999999985</v>
          </cell>
        </row>
        <row r="2150">
          <cell r="O2150">
            <v>0</v>
          </cell>
        </row>
        <row r="2151">
          <cell r="O2151">
            <v>6359.77</v>
          </cell>
        </row>
        <row r="2153">
          <cell r="O2153">
            <v>0</v>
          </cell>
        </row>
        <row r="2154">
          <cell r="O2154">
            <v>43020</v>
          </cell>
        </row>
        <row r="2155">
          <cell r="O2155">
            <v>4369.3999999999996</v>
          </cell>
        </row>
        <row r="2156">
          <cell r="O2156">
            <v>9792.5</v>
          </cell>
        </row>
        <row r="2157">
          <cell r="O2157">
            <v>10861.2</v>
          </cell>
        </row>
        <row r="2158">
          <cell r="O2158">
            <v>29325.86</v>
          </cell>
        </row>
        <row r="2159">
          <cell r="O2159">
            <v>0</v>
          </cell>
        </row>
        <row r="2160">
          <cell r="O2160">
            <v>480</v>
          </cell>
        </row>
        <row r="2161">
          <cell r="O2161">
            <v>63.9</v>
          </cell>
        </row>
        <row r="2163">
          <cell r="O2163">
            <v>1869.3999999999999</v>
          </cell>
        </row>
        <row r="2164">
          <cell r="O2164">
            <v>982.35</v>
          </cell>
        </row>
        <row r="2165">
          <cell r="O2165">
            <v>12520.74</v>
          </cell>
        </row>
        <row r="2166">
          <cell r="O2166">
            <v>0</v>
          </cell>
        </row>
        <row r="2167">
          <cell r="O2167">
            <v>324.23</v>
          </cell>
        </row>
        <row r="2168">
          <cell r="O2168">
            <v>317.48</v>
          </cell>
        </row>
        <row r="2169">
          <cell r="O2169">
            <v>118</v>
          </cell>
        </row>
        <row r="2170">
          <cell r="O2170">
            <v>82.75</v>
          </cell>
        </row>
        <row r="2171">
          <cell r="O2171">
            <v>0</v>
          </cell>
        </row>
        <row r="2173">
          <cell r="O2173">
            <v>0</v>
          </cell>
        </row>
        <row r="2174">
          <cell r="O2174">
            <v>576.9</v>
          </cell>
        </row>
        <row r="2175">
          <cell r="O2175">
            <v>558</v>
          </cell>
        </row>
        <row r="2176">
          <cell r="O2176">
            <v>4.5</v>
          </cell>
        </row>
        <row r="2177">
          <cell r="O2177">
            <v>222.26</v>
          </cell>
        </row>
        <row r="2178">
          <cell r="O2178">
            <v>545</v>
          </cell>
        </row>
        <row r="2179">
          <cell r="O2179">
            <v>725.3</v>
          </cell>
        </row>
        <row r="2180">
          <cell r="O2180">
            <v>9764.26</v>
          </cell>
        </row>
        <row r="2181">
          <cell r="O2181">
            <v>3684.18</v>
          </cell>
        </row>
        <row r="2182">
          <cell r="O2182">
            <v>0</v>
          </cell>
        </row>
        <row r="2183">
          <cell r="O2183">
            <v>6762</v>
          </cell>
        </row>
        <row r="2184">
          <cell r="O2184">
            <v>1721.57</v>
          </cell>
        </row>
        <row r="2185">
          <cell r="O2185">
            <v>2562.5</v>
          </cell>
        </row>
        <row r="2186">
          <cell r="O2186">
            <v>0</v>
          </cell>
        </row>
        <row r="2187">
          <cell r="O2187">
            <v>7391.82</v>
          </cell>
        </row>
        <row r="2188">
          <cell r="O2188">
            <v>0</v>
          </cell>
        </row>
        <row r="2189">
          <cell r="O2189">
            <v>0</v>
          </cell>
        </row>
        <row r="2190">
          <cell r="O2190">
            <v>5352.0700000000015</v>
          </cell>
        </row>
        <row r="2191">
          <cell r="O2191">
            <v>2263.38</v>
          </cell>
        </row>
        <row r="2192">
          <cell r="O2192">
            <v>0</v>
          </cell>
        </row>
        <row r="2193">
          <cell r="O2193">
            <v>7239.52</v>
          </cell>
        </row>
        <row r="2194">
          <cell r="O2194">
            <v>7891.58</v>
          </cell>
        </row>
        <row r="2195">
          <cell r="O2195">
            <v>17900</v>
          </cell>
        </row>
        <row r="2196">
          <cell r="O2196">
            <v>2675.38</v>
          </cell>
        </row>
        <row r="2199">
          <cell r="O2199">
            <v>585460.26</v>
          </cell>
        </row>
        <row r="2200">
          <cell r="O2200">
            <v>113756.67999999998</v>
          </cell>
        </row>
        <row r="2201">
          <cell r="O2201">
            <v>11098.24</v>
          </cell>
        </row>
        <row r="2202">
          <cell r="O2202">
            <v>0</v>
          </cell>
        </row>
        <row r="2203">
          <cell r="O2203">
            <v>63801.770000000004</v>
          </cell>
        </row>
        <row r="2205">
          <cell r="O2205">
            <v>0</v>
          </cell>
        </row>
        <row r="2206">
          <cell r="O2206">
            <v>0</v>
          </cell>
        </row>
        <row r="2207">
          <cell r="O2207">
            <v>0</v>
          </cell>
        </row>
        <row r="2209">
          <cell r="O2209">
            <v>6045.4299999999994</v>
          </cell>
        </row>
        <row r="2210">
          <cell r="O2210">
            <v>1817.69</v>
          </cell>
        </row>
        <row r="2211">
          <cell r="O2211">
            <v>3493.22</v>
          </cell>
        </row>
        <row r="2212">
          <cell r="O2212">
            <v>0</v>
          </cell>
        </row>
        <row r="2213">
          <cell r="O2213">
            <v>7391.4400000000005</v>
          </cell>
        </row>
        <row r="2214">
          <cell r="O2214">
            <v>0</v>
          </cell>
        </row>
        <row r="2215">
          <cell r="O2215">
            <v>3986.7</v>
          </cell>
        </row>
        <row r="2216">
          <cell r="O2216">
            <v>9857.2400000000034</v>
          </cell>
        </row>
        <row r="2217">
          <cell r="O2217">
            <v>0</v>
          </cell>
        </row>
        <row r="2219">
          <cell r="O2219">
            <v>4172.63</v>
          </cell>
        </row>
        <row r="2220">
          <cell r="O2220">
            <v>3773.6400000000003</v>
          </cell>
        </row>
        <row r="2221">
          <cell r="O2221">
            <v>3125.5600000000004</v>
          </cell>
        </row>
        <row r="2222">
          <cell r="O2222">
            <v>1016.66</v>
          </cell>
        </row>
        <row r="2223">
          <cell r="O2223">
            <v>554.6</v>
          </cell>
        </row>
        <row r="2224">
          <cell r="O2224">
            <v>3213.0600000000004</v>
          </cell>
        </row>
        <row r="2225">
          <cell r="O2225">
            <v>5645.94</v>
          </cell>
        </row>
        <row r="2226">
          <cell r="O2226">
            <v>5689.7699999999995</v>
          </cell>
        </row>
        <row r="2227">
          <cell r="O2227">
            <v>0</v>
          </cell>
        </row>
        <row r="2228">
          <cell r="O2228">
            <v>1902.04</v>
          </cell>
        </row>
        <row r="2229">
          <cell r="O2229">
            <v>711.11</v>
          </cell>
        </row>
        <row r="2230">
          <cell r="O2230">
            <v>6800.59</v>
          </cell>
        </row>
        <row r="2231">
          <cell r="O2231">
            <v>1161.02</v>
          </cell>
        </row>
        <row r="2232">
          <cell r="O2232">
            <v>635.58000000000004</v>
          </cell>
        </row>
        <row r="2233">
          <cell r="O2233">
            <v>0</v>
          </cell>
        </row>
        <row r="2234">
          <cell r="O2234">
            <v>0</v>
          </cell>
        </row>
        <row r="2235">
          <cell r="O2235">
            <v>0</v>
          </cell>
        </row>
        <row r="2236">
          <cell r="O2236">
            <v>5550.3099999999995</v>
          </cell>
        </row>
        <row r="2237">
          <cell r="O2237">
            <v>8701.09</v>
          </cell>
        </row>
        <row r="2238">
          <cell r="O2238">
            <v>790.18000000000006</v>
          </cell>
        </row>
        <row r="2239">
          <cell r="O2239">
            <v>1498.27</v>
          </cell>
        </row>
        <row r="2240">
          <cell r="O2240">
            <v>1028</v>
          </cell>
        </row>
        <row r="2241">
          <cell r="O2241">
            <v>2902.77</v>
          </cell>
        </row>
        <row r="2242">
          <cell r="O2242">
            <v>2316.25</v>
          </cell>
        </row>
        <row r="2243">
          <cell r="O2243">
            <v>0</v>
          </cell>
        </row>
        <row r="2244">
          <cell r="O2244">
            <v>2902.42</v>
          </cell>
        </row>
        <row r="2245">
          <cell r="O2245">
            <v>9968.0400000000009</v>
          </cell>
        </row>
        <row r="2246">
          <cell r="O2246">
            <v>0</v>
          </cell>
        </row>
        <row r="2247">
          <cell r="O2247">
            <v>20442.18</v>
          </cell>
        </row>
        <row r="2248">
          <cell r="O2248">
            <v>67.8</v>
          </cell>
        </row>
        <row r="2249">
          <cell r="O2249">
            <v>0</v>
          </cell>
        </row>
        <row r="2250">
          <cell r="O2250">
            <v>0</v>
          </cell>
        </row>
        <row r="2251">
          <cell r="O2251">
            <v>0</v>
          </cell>
        </row>
        <row r="2252">
          <cell r="O2252">
            <v>0</v>
          </cell>
        </row>
        <row r="2253">
          <cell r="O2253">
            <v>32325.120000000003</v>
          </cell>
        </row>
        <row r="2254">
          <cell r="O2254">
            <v>2715.2800000000007</v>
          </cell>
        </row>
        <row r="2255">
          <cell r="O2255">
            <v>0</v>
          </cell>
        </row>
        <row r="2256">
          <cell r="O2256">
            <v>0</v>
          </cell>
        </row>
        <row r="2257">
          <cell r="O2257">
            <v>10282.290000000001</v>
          </cell>
        </row>
        <row r="2258">
          <cell r="O2258">
            <v>0</v>
          </cell>
        </row>
        <row r="2259">
          <cell r="O2259">
            <v>10</v>
          </cell>
        </row>
        <row r="2266">
          <cell r="O2266">
            <v>30129.33</v>
          </cell>
        </row>
        <row r="2267">
          <cell r="O2267">
            <v>4249.3900000000003</v>
          </cell>
        </row>
        <row r="2268">
          <cell r="O2268">
            <v>566.58999999999992</v>
          </cell>
        </row>
        <row r="2269">
          <cell r="O2269">
            <v>0</v>
          </cell>
        </row>
        <row r="2270">
          <cell r="O2270">
            <v>0</v>
          </cell>
        </row>
        <row r="2272">
          <cell r="O2272">
            <v>0</v>
          </cell>
        </row>
        <row r="2273">
          <cell r="O2273">
            <v>0</v>
          </cell>
        </row>
        <row r="2274">
          <cell r="O2274">
            <v>0</v>
          </cell>
        </row>
        <row r="2275">
          <cell r="O2275">
            <v>10938.17</v>
          </cell>
        </row>
        <row r="2276">
          <cell r="O2276">
            <v>26537.989999999998</v>
          </cell>
        </row>
        <row r="2277">
          <cell r="O2277">
            <v>38510.99</v>
          </cell>
        </row>
        <row r="2278">
          <cell r="O2278">
            <v>0</v>
          </cell>
        </row>
        <row r="2279">
          <cell r="O2279">
            <v>1460</v>
          </cell>
        </row>
        <row r="2280">
          <cell r="O2280">
            <v>0</v>
          </cell>
        </row>
        <row r="2282">
          <cell r="O2282">
            <v>2624.63</v>
          </cell>
        </row>
        <row r="2283">
          <cell r="O2283">
            <v>574.80000000000007</v>
          </cell>
        </row>
        <row r="2284">
          <cell r="O2284">
            <v>107.57</v>
          </cell>
        </row>
        <row r="2285">
          <cell r="O2285">
            <v>0</v>
          </cell>
        </row>
        <row r="2286">
          <cell r="O2286">
            <v>5243.89</v>
          </cell>
        </row>
        <row r="2287">
          <cell r="O2287">
            <v>311.25</v>
          </cell>
        </row>
        <row r="2288">
          <cell r="O2288">
            <v>1864.1000000000001</v>
          </cell>
        </row>
        <row r="2289">
          <cell r="O2289">
            <v>2015.63</v>
          </cell>
        </row>
        <row r="2290">
          <cell r="O2290">
            <v>0</v>
          </cell>
        </row>
        <row r="2292">
          <cell r="O2292">
            <v>0</v>
          </cell>
        </row>
        <row r="2293">
          <cell r="O2293">
            <v>185.29000000000002</v>
          </cell>
        </row>
        <row r="2294">
          <cell r="O2294">
            <v>0</v>
          </cell>
        </row>
        <row r="2295">
          <cell r="O2295">
            <v>0</v>
          </cell>
        </row>
        <row r="2296">
          <cell r="O2296">
            <v>0</v>
          </cell>
        </row>
        <row r="2297">
          <cell r="O2297">
            <v>380</v>
          </cell>
        </row>
        <row r="2298">
          <cell r="O2298">
            <v>1123.05</v>
          </cell>
        </row>
        <row r="2299">
          <cell r="O2299">
            <v>921.75</v>
          </cell>
        </row>
        <row r="2300">
          <cell r="O2300">
            <v>934.58</v>
          </cell>
        </row>
        <row r="2301">
          <cell r="O2301">
            <v>0</v>
          </cell>
        </row>
        <row r="2302">
          <cell r="O2302">
            <v>15335.029999999999</v>
          </cell>
        </row>
        <row r="2303">
          <cell r="O2303">
            <v>321.60000000000002</v>
          </cell>
        </row>
        <row r="2304">
          <cell r="O2304">
            <v>0</v>
          </cell>
        </row>
        <row r="2305">
          <cell r="O2305">
            <v>0</v>
          </cell>
        </row>
        <row r="2306">
          <cell r="O2306">
            <v>60115.840000000004</v>
          </cell>
        </row>
        <row r="2307">
          <cell r="O2307">
            <v>0</v>
          </cell>
        </row>
        <row r="2308">
          <cell r="O2308">
            <v>0</v>
          </cell>
        </row>
        <row r="2309">
          <cell r="O2309">
            <v>42368.41</v>
          </cell>
        </row>
        <row r="2310">
          <cell r="O2310">
            <v>1888.3600000000004</v>
          </cell>
        </row>
        <row r="2311">
          <cell r="O2311">
            <v>0</v>
          </cell>
        </row>
        <row r="2312">
          <cell r="O2312">
            <v>5667.2099999999991</v>
          </cell>
        </row>
        <row r="2313">
          <cell r="O2313">
            <v>1286.32</v>
          </cell>
        </row>
        <row r="2314">
          <cell r="O2314">
            <v>6625</v>
          </cell>
        </row>
        <row r="2315">
          <cell r="O2315">
            <v>0</v>
          </cell>
        </row>
        <row r="2318">
          <cell r="O2318">
            <v>321268.38000000006</v>
          </cell>
        </row>
        <row r="2319">
          <cell r="O2319">
            <v>48991.429999999993</v>
          </cell>
        </row>
        <row r="2320">
          <cell r="O2320">
            <v>6321.4999999999991</v>
          </cell>
        </row>
        <row r="2321">
          <cell r="O2321">
            <v>0</v>
          </cell>
        </row>
        <row r="2322">
          <cell r="O2322">
            <v>0</v>
          </cell>
        </row>
        <row r="2324">
          <cell r="O2324">
            <v>0</v>
          </cell>
        </row>
        <row r="2325">
          <cell r="O2325">
            <v>0</v>
          </cell>
        </row>
        <row r="2326">
          <cell r="O2326">
            <v>0</v>
          </cell>
        </row>
        <row r="2328">
          <cell r="O2328">
            <v>1988.72</v>
          </cell>
        </row>
        <row r="2329">
          <cell r="O2329">
            <v>379.39000000000004</v>
          </cell>
        </row>
        <row r="2330">
          <cell r="O2330">
            <v>1280.5800000000002</v>
          </cell>
        </row>
        <row r="2331">
          <cell r="O2331">
            <v>0</v>
          </cell>
        </row>
        <row r="2332">
          <cell r="O2332">
            <v>1992.85</v>
          </cell>
        </row>
        <row r="2333">
          <cell r="O2333">
            <v>132.84</v>
          </cell>
        </row>
        <row r="2334">
          <cell r="O2334">
            <v>4351.9799999999996</v>
          </cell>
        </row>
        <row r="2335">
          <cell r="O2335">
            <v>6923.4700000000012</v>
          </cell>
        </row>
        <row r="2336">
          <cell r="O2336">
            <v>0</v>
          </cell>
        </row>
        <row r="2338">
          <cell r="O2338">
            <v>0</v>
          </cell>
        </row>
        <row r="2339">
          <cell r="O2339">
            <v>5763.11</v>
          </cell>
        </row>
        <row r="2340">
          <cell r="O2340">
            <v>0</v>
          </cell>
        </row>
        <row r="2341">
          <cell r="O2341">
            <v>0</v>
          </cell>
        </row>
        <row r="2342">
          <cell r="O2342">
            <v>0</v>
          </cell>
        </row>
        <row r="2343">
          <cell r="O2343">
            <v>694.92000000000007</v>
          </cell>
        </row>
        <row r="2344">
          <cell r="O2344">
            <v>1083.55</v>
          </cell>
        </row>
        <row r="2345">
          <cell r="O2345">
            <v>719.6</v>
          </cell>
        </row>
        <row r="2346">
          <cell r="O2346">
            <v>0</v>
          </cell>
        </row>
        <row r="2347">
          <cell r="O2347">
            <v>972.32999999999993</v>
          </cell>
        </row>
        <row r="2348">
          <cell r="O2348">
            <v>762.71</v>
          </cell>
        </row>
        <row r="2349">
          <cell r="O2349">
            <v>1093.8499999999999</v>
          </cell>
        </row>
        <row r="2350">
          <cell r="O2350">
            <v>0</v>
          </cell>
        </row>
        <row r="2351">
          <cell r="O2351">
            <v>1962.76</v>
          </cell>
        </row>
        <row r="2352">
          <cell r="O2352">
            <v>0</v>
          </cell>
        </row>
        <row r="2353">
          <cell r="O2353">
            <v>0</v>
          </cell>
        </row>
        <row r="2354">
          <cell r="O2354">
            <v>0</v>
          </cell>
        </row>
        <row r="2355">
          <cell r="O2355">
            <v>10160.619999999999</v>
          </cell>
        </row>
        <row r="2356">
          <cell r="O2356">
            <v>3259.3200000000006</v>
          </cell>
        </row>
        <row r="2357">
          <cell r="O2357">
            <v>52.52</v>
          </cell>
        </row>
        <row r="2358">
          <cell r="O2358">
            <v>1352.9300000000003</v>
          </cell>
        </row>
        <row r="2359">
          <cell r="O2359">
            <v>4878.1500000000005</v>
          </cell>
        </row>
        <row r="2360">
          <cell r="O2360">
            <v>0</v>
          </cell>
        </row>
        <row r="2361">
          <cell r="O2361">
            <v>1371.59</v>
          </cell>
        </row>
        <row r="2362">
          <cell r="O2362">
            <v>821.63</v>
          </cell>
        </row>
        <row r="2363">
          <cell r="O2363">
            <v>140</v>
          </cell>
        </row>
        <row r="2364">
          <cell r="O2364">
            <v>0</v>
          </cell>
        </row>
        <row r="2365">
          <cell r="O2365">
            <v>0</v>
          </cell>
        </row>
        <row r="2366">
          <cell r="O2366">
            <v>5272.34</v>
          </cell>
        </row>
        <row r="2367">
          <cell r="O2367">
            <v>0</v>
          </cell>
        </row>
        <row r="2368">
          <cell r="O2368">
            <v>205.03</v>
          </cell>
        </row>
        <row r="2369">
          <cell r="O2369">
            <v>0</v>
          </cell>
        </row>
        <row r="2370">
          <cell r="O2370">
            <v>6.48</v>
          </cell>
        </row>
        <row r="2371">
          <cell r="O2371">
            <v>480</v>
          </cell>
        </row>
        <row r="2372">
          <cell r="O2372">
            <v>5190.34</v>
          </cell>
        </row>
        <row r="2373">
          <cell r="O2373">
            <v>0</v>
          </cell>
        </row>
        <row r="2374">
          <cell r="O2374">
            <v>672.5</v>
          </cell>
        </row>
        <row r="2375">
          <cell r="O2375">
            <v>0</v>
          </cell>
        </row>
        <row r="2376">
          <cell r="O2376">
            <v>7777.5699999999988</v>
          </cell>
        </row>
        <row r="2377">
          <cell r="O2377">
            <v>70</v>
          </cell>
        </row>
        <row r="2378">
          <cell r="O2378">
            <v>2.0099999999999998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A10" sqref="A10"/>
    </sheetView>
  </sheetViews>
  <sheetFormatPr defaultRowHeight="11.25" x14ac:dyDescent="0.25"/>
  <cols>
    <col min="1" max="1" width="4" style="31" bestFit="1" customWidth="1"/>
    <col min="2" max="2" width="40.28515625" style="32" bestFit="1" customWidth="1"/>
    <col min="3" max="3" width="11.85546875" style="16" bestFit="1" customWidth="1"/>
    <col min="4" max="5" width="13.5703125" style="16" bestFit="1" customWidth="1"/>
    <col min="6" max="6" width="12" style="16" bestFit="1" customWidth="1"/>
    <col min="7" max="7" width="12" style="33" bestFit="1" customWidth="1"/>
    <col min="8" max="11" width="12" style="16" bestFit="1" customWidth="1"/>
    <col min="12" max="12" width="12" style="33" bestFit="1" customWidth="1"/>
    <col min="13" max="14" width="13.5703125" style="16" bestFit="1" customWidth="1"/>
    <col min="15" max="15" width="12" style="16" bestFit="1" customWidth="1"/>
    <col min="16" max="16" width="12" style="33" bestFit="1" customWidth="1"/>
    <col min="17" max="21" width="12" style="16" bestFit="1" customWidth="1"/>
    <col min="22" max="22" width="14.5703125" style="34" bestFit="1" customWidth="1"/>
    <col min="23" max="23" width="4" style="16" customWidth="1"/>
    <col min="24" max="16384" width="9.140625" style="16"/>
  </cols>
  <sheetData>
    <row r="1" spans="1:22" s="3" customFormat="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</row>
    <row r="2" spans="1:22" s="8" customFormat="1" ht="50.25" customHeight="1" x14ac:dyDescent="0.25">
      <c r="A2" s="4" t="s">
        <v>2</v>
      </c>
      <c r="B2" s="5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6" t="s">
        <v>23</v>
      </c>
    </row>
    <row r="3" spans="1:22" s="12" customFormat="1" ht="20.100000000000001" customHeight="1" x14ac:dyDescent="0.25">
      <c r="A3" s="9" t="s">
        <v>24</v>
      </c>
      <c r="B3" s="10" t="s">
        <v>25</v>
      </c>
      <c r="C3" s="11">
        <f>C4+C11+C19+C20+C21</f>
        <v>1200693.5400000003</v>
      </c>
      <c r="D3" s="11">
        <f t="shared" ref="D3:V3" si="0">D4+D11+D19+D20+D21</f>
        <v>836874.05</v>
      </c>
      <c r="E3" s="11">
        <f t="shared" si="0"/>
        <v>1143255.0799999998</v>
      </c>
      <c r="F3" s="11">
        <f t="shared" si="0"/>
        <v>611727.75</v>
      </c>
      <c r="G3" s="11">
        <f t="shared" si="0"/>
        <v>1027515.29</v>
      </c>
      <c r="H3" s="11">
        <f t="shared" si="0"/>
        <v>463577.94000000006</v>
      </c>
      <c r="I3" s="11">
        <f t="shared" si="0"/>
        <v>501169.64999999997</v>
      </c>
      <c r="J3" s="11">
        <f t="shared" si="0"/>
        <v>215049.00000000003</v>
      </c>
      <c r="K3" s="11">
        <f t="shared" si="0"/>
        <v>855266.22</v>
      </c>
      <c r="L3" s="11">
        <f t="shared" si="0"/>
        <v>225430</v>
      </c>
      <c r="M3" s="11">
        <f t="shared" si="0"/>
        <v>3480316.31</v>
      </c>
      <c r="N3" s="11">
        <f t="shared" si="0"/>
        <v>1455365.0999999999</v>
      </c>
      <c r="O3" s="11">
        <f t="shared" si="0"/>
        <v>305562.05</v>
      </c>
      <c r="P3" s="11">
        <f t="shared" si="0"/>
        <v>645751.38000000012</v>
      </c>
      <c r="Q3" s="11">
        <f t="shared" si="0"/>
        <v>345817.34</v>
      </c>
      <c r="R3" s="11">
        <f t="shared" si="0"/>
        <v>162276.46</v>
      </c>
      <c r="S3" s="11">
        <f t="shared" si="0"/>
        <v>357933.45</v>
      </c>
      <c r="T3" s="11">
        <f t="shared" si="0"/>
        <v>190193.09</v>
      </c>
      <c r="U3" s="11">
        <f t="shared" si="0"/>
        <v>118730.12</v>
      </c>
      <c r="V3" s="11">
        <f t="shared" si="0"/>
        <v>14142503.82</v>
      </c>
    </row>
    <row r="4" spans="1:22" ht="20.100000000000001" customHeight="1" x14ac:dyDescent="0.25">
      <c r="A4" s="13">
        <v>1</v>
      </c>
      <c r="B4" s="14" t="s">
        <v>26</v>
      </c>
      <c r="C4" s="15">
        <f>SUM(C5:C10)</f>
        <v>64346.520000000004</v>
      </c>
      <c r="D4" s="15">
        <f t="shared" ref="D4:V4" si="1">SUM(D5:D10)</f>
        <v>258609.65999999997</v>
      </c>
      <c r="E4" s="15">
        <f t="shared" si="1"/>
        <v>423865.42000000004</v>
      </c>
      <c r="F4" s="15">
        <f t="shared" si="1"/>
        <v>109233.75</v>
      </c>
      <c r="G4" s="15">
        <f t="shared" si="1"/>
        <v>402254.8</v>
      </c>
      <c r="H4" s="15">
        <f t="shared" si="1"/>
        <v>154585.04</v>
      </c>
      <c r="I4" s="15">
        <f t="shared" si="1"/>
        <v>137369.16</v>
      </c>
      <c r="J4" s="15">
        <f t="shared" si="1"/>
        <v>78336.83</v>
      </c>
      <c r="K4" s="15">
        <f t="shared" si="1"/>
        <v>177533.72</v>
      </c>
      <c r="L4" s="15">
        <f t="shared" si="1"/>
        <v>63685</v>
      </c>
      <c r="M4" s="15">
        <f t="shared" si="1"/>
        <v>1141666.2</v>
      </c>
      <c r="N4" s="15">
        <f t="shared" si="1"/>
        <v>482703.03</v>
      </c>
      <c r="O4" s="15">
        <f t="shared" si="1"/>
        <v>110182.49</v>
      </c>
      <c r="P4" s="15">
        <f t="shared" si="1"/>
        <v>311766.65000000002</v>
      </c>
      <c r="Q4" s="15">
        <f t="shared" si="1"/>
        <v>152507.32</v>
      </c>
      <c r="R4" s="15">
        <f t="shared" si="1"/>
        <v>61122.35</v>
      </c>
      <c r="S4" s="15">
        <f t="shared" si="1"/>
        <v>101377.48999999999</v>
      </c>
      <c r="T4" s="15">
        <f t="shared" si="1"/>
        <v>67001</v>
      </c>
      <c r="U4" s="15">
        <f t="shared" si="1"/>
        <v>57598.86</v>
      </c>
      <c r="V4" s="15">
        <f t="shared" si="1"/>
        <v>4355745.29</v>
      </c>
    </row>
    <row r="5" spans="1:22" ht="20.100000000000001" customHeight="1" x14ac:dyDescent="0.25">
      <c r="A5" s="17" t="s">
        <v>27</v>
      </c>
      <c r="B5" s="18" t="s">
        <v>28</v>
      </c>
      <c r="C5" s="19">
        <f>'[1]2014 aylık gerçekleşen gelir'!O51</f>
        <v>305</v>
      </c>
      <c r="D5" s="19">
        <f>'[1]2014 aylık gerçekleşen gelir'!O97</f>
        <v>3867</v>
      </c>
      <c r="E5" s="19">
        <f>'[1]2014 aylık gerçekleşen gelir'!O143</f>
        <v>8160</v>
      </c>
      <c r="F5" s="19">
        <f>'[1]2014 aylık gerçekleşen gelir'!O189</f>
        <v>2130</v>
      </c>
      <c r="G5" s="19">
        <f>'[1]2014 aylık gerçekleşen gelir'!O235</f>
        <v>5605</v>
      </c>
      <c r="H5" s="19">
        <f>'[1]2014 aylık gerçekleşen gelir'!O281</f>
        <v>1789</v>
      </c>
      <c r="I5" s="19">
        <f>'[1]2014 aylık gerçekleşen gelir'!O327</f>
        <v>2980</v>
      </c>
      <c r="J5" s="19">
        <f>'[1]2014 aylık gerçekleşen gelir'!O373</f>
        <v>1140</v>
      </c>
      <c r="K5" s="19">
        <f>'[1]2014 aylık gerçekleşen gelir'!O419</f>
        <v>3177</v>
      </c>
      <c r="L5" s="19">
        <f>'[1]2014 aylık gerçekleşen gelir'!O465</f>
        <v>1545</v>
      </c>
      <c r="M5" s="19">
        <f>'[1]2014 aylık gerçekleşen gelir'!O511</f>
        <v>15759</v>
      </c>
      <c r="N5" s="19">
        <f>'[1]2014 aylık gerçekleşen gelir'!O557</f>
        <v>7602</v>
      </c>
      <c r="O5" s="19">
        <f>'[1]2014 aylık gerçekleşen gelir'!O603</f>
        <v>1812</v>
      </c>
      <c r="P5" s="19">
        <f>'[1]2014 aylık gerçekleşen gelir'!O649</f>
        <v>5004</v>
      </c>
      <c r="Q5" s="19">
        <f>'[1]2014 aylık gerçekleşen gelir'!O695</f>
        <v>1920</v>
      </c>
      <c r="R5" s="19">
        <f>'[1]2014 aylık gerçekleşen gelir'!O741</f>
        <v>1232</v>
      </c>
      <c r="S5" s="19">
        <f>'[1]2014 aylık gerçekleşen gelir'!O787</f>
        <v>2205</v>
      </c>
      <c r="T5" s="19">
        <f>'[1]2014 aylık gerçekleşen gelir'!O833</f>
        <v>2035</v>
      </c>
      <c r="U5" s="19">
        <f>'[1]2014 aylık gerçekleşen gelir'!O879</f>
        <v>715</v>
      </c>
      <c r="V5" s="20">
        <f t="shared" ref="V5:V10" si="2">SUM(C5:U5)</f>
        <v>68982</v>
      </c>
    </row>
    <row r="6" spans="1:22" ht="20.100000000000001" customHeight="1" x14ac:dyDescent="0.25">
      <c r="A6" s="21" t="s">
        <v>29</v>
      </c>
      <c r="B6" s="22" t="s">
        <v>30</v>
      </c>
      <c r="C6" s="23">
        <f>'[1]2014 aylık gerçekleşen gelir'!O52</f>
        <v>200</v>
      </c>
      <c r="D6" s="23">
        <f>'[1]2014 aylık gerçekleşen gelir'!O98</f>
        <v>7310</v>
      </c>
      <c r="E6" s="23">
        <f>'[1]2014 aylık gerçekleşen gelir'!O144</f>
        <v>13404</v>
      </c>
      <c r="F6" s="23">
        <f>'[1]2014 aylık gerçekleşen gelir'!O190</f>
        <v>4870</v>
      </c>
      <c r="G6" s="23">
        <f>'[1]2014 aylık gerçekleşen gelir'!O236</f>
        <v>10215</v>
      </c>
      <c r="H6" s="23">
        <f>'[1]2014 aylık gerçekleşen gelir'!O282</f>
        <v>3955</v>
      </c>
      <c r="I6" s="23">
        <f>'[1]2014 aylık gerçekleşen gelir'!O328</f>
        <v>5494</v>
      </c>
      <c r="J6" s="23">
        <f>'[1]2014 aylık gerçekleşen gelir'!O374</f>
        <v>2230</v>
      </c>
      <c r="K6" s="23">
        <f>'[1]2014 aylık gerçekleşen gelir'!O420</f>
        <v>3330</v>
      </c>
      <c r="L6" s="23">
        <f>'[1]2014 aylık gerçekleşen gelir'!O466</f>
        <v>2570</v>
      </c>
      <c r="M6" s="23">
        <f>'[1]2014 aylık gerçekleşen gelir'!O512</f>
        <v>27809</v>
      </c>
      <c r="N6" s="23">
        <f>'[1]2014 aylık gerçekleşen gelir'!O558</f>
        <v>11526</v>
      </c>
      <c r="O6" s="23">
        <f>'[1]2014 aylık gerçekleşen gelir'!O604</f>
        <v>3540</v>
      </c>
      <c r="P6" s="23">
        <f>'[1]2014 aylık gerçekleşen gelir'!O650</f>
        <v>8905</v>
      </c>
      <c r="Q6" s="23">
        <f>'[1]2014 aylık gerçekleşen gelir'!O696</f>
        <v>3000</v>
      </c>
      <c r="R6" s="23">
        <f>'[1]2014 aylık gerçekleşen gelir'!O742</f>
        <v>2130</v>
      </c>
      <c r="S6" s="23">
        <f>'[1]2014 aylık gerçekleşen gelir'!O788</f>
        <v>3760</v>
      </c>
      <c r="T6" s="23">
        <f>'[1]2014 aylık gerçekleşen gelir'!O834</f>
        <v>2784</v>
      </c>
      <c r="U6" s="23">
        <f>'[1]2014 aylık gerçekleşen gelir'!O880</f>
        <v>1410</v>
      </c>
      <c r="V6" s="24">
        <f t="shared" si="2"/>
        <v>118442</v>
      </c>
    </row>
    <row r="7" spans="1:22" ht="20.100000000000001" customHeight="1" x14ac:dyDescent="0.25">
      <c r="A7" s="21" t="s">
        <v>31</v>
      </c>
      <c r="B7" s="22" t="s">
        <v>32</v>
      </c>
      <c r="C7" s="23">
        <f>'[1]2014 aylık gerçekleşen gelir'!O53</f>
        <v>9203</v>
      </c>
      <c r="D7" s="23">
        <f>'[1]2014 aylık gerçekleşen gelir'!O99</f>
        <v>125761.4</v>
      </c>
      <c r="E7" s="23">
        <f>'[1]2014 aylık gerçekleşen gelir'!O145</f>
        <v>178542.51</v>
      </c>
      <c r="F7" s="23">
        <f>'[1]2014 aylık gerçekleşen gelir'!O191</f>
        <v>66541</v>
      </c>
      <c r="G7" s="23">
        <f>'[1]2014 aylık gerçekleşen gelir'!O237</f>
        <v>228923.8</v>
      </c>
      <c r="H7" s="23">
        <f>'[1]2014 aylık gerçekleşen gelir'!O283</f>
        <v>105919.77</v>
      </c>
      <c r="I7" s="23">
        <f>'[1]2014 aylık gerçekleşen gelir'!O329</f>
        <v>98840.33</v>
      </c>
      <c r="J7" s="23">
        <f>'[1]2014 aylık gerçekleşen gelir'!O375</f>
        <v>39192</v>
      </c>
      <c r="K7" s="23">
        <f>'[1]2014 aylık gerçekleşen gelir'!O421</f>
        <v>127266.72</v>
      </c>
      <c r="L7" s="23">
        <f>'[1]2014 aylık gerçekleşen gelir'!O467</f>
        <v>44257</v>
      </c>
      <c r="M7" s="23">
        <f>'[1]2014 aylık gerçekleşen gelir'!O513</f>
        <v>470592</v>
      </c>
      <c r="N7" s="23">
        <f>'[1]2014 aylık gerçekleşen gelir'!O559</f>
        <v>277253.03000000003</v>
      </c>
      <c r="O7" s="23">
        <f>'[1]2014 aylık gerçekleşen gelir'!O605</f>
        <v>62084</v>
      </c>
      <c r="P7" s="23">
        <f>'[1]2014 aylık gerçekleşen gelir'!O651</f>
        <v>125501.8</v>
      </c>
      <c r="Q7" s="23">
        <f>'[1]2014 aylık gerçekleşen gelir'!O697</f>
        <v>80319</v>
      </c>
      <c r="R7" s="23">
        <f>'[1]2014 aylık gerçekleşen gelir'!O743</f>
        <v>48938.35</v>
      </c>
      <c r="S7" s="23">
        <f>'[1]2014 aylık gerçekleşen gelir'!O789</f>
        <v>40170.979999999996</v>
      </c>
      <c r="T7" s="23">
        <f>'[1]2014 aylık gerçekleşen gelir'!O835</f>
        <v>36001</v>
      </c>
      <c r="U7" s="23">
        <f>'[1]2014 aylık gerçekleşen gelir'!O881</f>
        <v>39956.85</v>
      </c>
      <c r="V7" s="24">
        <f t="shared" si="2"/>
        <v>2205264.54</v>
      </c>
    </row>
    <row r="8" spans="1:22" ht="20.100000000000001" customHeight="1" x14ac:dyDescent="0.25">
      <c r="A8" s="21" t="s">
        <v>33</v>
      </c>
      <c r="B8" s="22" t="s">
        <v>34</v>
      </c>
      <c r="C8" s="23">
        <f>'[1]2014 aylık gerçekleşen gelir'!O54</f>
        <v>15888.02</v>
      </c>
      <c r="D8" s="23">
        <f>'[1]2014 aylık gerçekleşen gelir'!O100</f>
        <v>121557.26</v>
      </c>
      <c r="E8" s="23">
        <f>'[1]2014 aylık gerçekleşen gelir'!O146</f>
        <v>223338.91</v>
      </c>
      <c r="F8" s="23">
        <f>'[1]2014 aylık gerçekleşen gelir'!O192</f>
        <v>35692.75</v>
      </c>
      <c r="G8" s="23">
        <f>'[1]2014 aylık gerçekleşen gelir'!O238</f>
        <v>157392</v>
      </c>
      <c r="H8" s="23">
        <f>'[1]2014 aylık gerçekleşen gelir'!O284</f>
        <v>42915.270000000004</v>
      </c>
      <c r="I8" s="23">
        <f>'[1]2014 aylık gerçekleşen gelir'!O330</f>
        <v>30054.83</v>
      </c>
      <c r="J8" s="23">
        <f>'[1]2014 aylık gerçekleşen gelir'!O376</f>
        <v>35774.83</v>
      </c>
      <c r="K8" s="23">
        <f>'[1]2014 aylık gerçekleşen gelir'!O422</f>
        <v>43604</v>
      </c>
      <c r="L8" s="23">
        <f>'[1]2014 aylık gerçekleşen gelir'!O468</f>
        <v>15312</v>
      </c>
      <c r="M8" s="23">
        <f>'[1]2014 aylık gerçekleşen gelir'!O514</f>
        <v>627506.19999999995</v>
      </c>
      <c r="N8" s="23">
        <f>'[1]2014 aylık gerçekleşen gelir'!O560</f>
        <v>186281</v>
      </c>
      <c r="O8" s="23">
        <f>'[1]2014 aylık gerçekleşen gelir'!O606</f>
        <v>42743.490000000005</v>
      </c>
      <c r="P8" s="23">
        <f>'[1]2014 aylık gerçekleşen gelir'!O652</f>
        <v>172355.85</v>
      </c>
      <c r="Q8" s="23">
        <f>'[1]2014 aylık gerçekleşen gelir'!O698</f>
        <v>67016.320000000007</v>
      </c>
      <c r="R8" s="23">
        <f>'[1]2014 aylık gerçekleşen gelir'!O744</f>
        <v>8813</v>
      </c>
      <c r="S8" s="23">
        <f>'[1]2014 aylık gerçekleşen gelir'!O790</f>
        <v>55159.509999999995</v>
      </c>
      <c r="T8" s="23">
        <f>'[1]2014 aylık gerçekleşen gelir'!O836</f>
        <v>26181</v>
      </c>
      <c r="U8" s="23">
        <f>'[1]2014 aylık gerçekleşen gelir'!O882</f>
        <v>15517.01</v>
      </c>
      <c r="V8" s="24">
        <f t="shared" si="2"/>
        <v>1923103.25</v>
      </c>
    </row>
    <row r="9" spans="1:22" ht="20.100000000000001" customHeight="1" x14ac:dyDescent="0.25">
      <c r="A9" s="21" t="s">
        <v>35</v>
      </c>
      <c r="B9" s="22" t="s">
        <v>36</v>
      </c>
      <c r="C9" s="23">
        <f>'[1]2014 aylık gerçekleşen gelir'!O55</f>
        <v>38750.5</v>
      </c>
      <c r="D9" s="23">
        <f>'[1]2014 aylık gerçekleşen gelir'!O101</f>
        <v>15</v>
      </c>
      <c r="E9" s="23">
        <f>'[1]2014 aylık gerçekleşen gelir'!O147</f>
        <v>420</v>
      </c>
      <c r="F9" s="23">
        <f>'[1]2014 aylık gerçekleşen gelir'!O193</f>
        <v>0</v>
      </c>
      <c r="G9" s="23">
        <f>'[1]2014 aylık gerçekleşen gelir'!O239</f>
        <v>0</v>
      </c>
      <c r="H9" s="23">
        <f>'[1]2014 aylık gerçekleşen gelir'!O285</f>
        <v>0</v>
      </c>
      <c r="I9" s="23">
        <f>'[1]2014 aylık gerçekleşen gelir'!O331</f>
        <v>0</v>
      </c>
      <c r="J9" s="23">
        <f>'[1]2014 aylık gerçekleşen gelir'!O377</f>
        <v>0</v>
      </c>
      <c r="K9" s="23">
        <f>'[1]2014 aylık gerçekleşen gelir'!O423</f>
        <v>0</v>
      </c>
      <c r="L9" s="23">
        <f>'[1]2014 aylık gerçekleşen gelir'!O469</f>
        <v>0</v>
      </c>
      <c r="M9" s="23">
        <f>'[1]2014 aylık gerçekleşen gelir'!O515</f>
        <v>0</v>
      </c>
      <c r="N9" s="23">
        <f>'[1]2014 aylık gerçekleşen gelir'!O561</f>
        <v>0</v>
      </c>
      <c r="O9" s="23">
        <f>'[1]2014 aylık gerçekleşen gelir'!O607</f>
        <v>0</v>
      </c>
      <c r="P9" s="23">
        <f>'[1]2014 aylık gerçekleşen gelir'!O653</f>
        <v>0</v>
      </c>
      <c r="Q9" s="23">
        <f>'[1]2014 aylık gerçekleşen gelir'!O699</f>
        <v>0</v>
      </c>
      <c r="R9" s="23">
        <f>'[1]2014 aylık gerçekleşen gelir'!O745</f>
        <v>0</v>
      </c>
      <c r="S9" s="23">
        <f>'[1]2014 aylık gerçekleşen gelir'!O791</f>
        <v>0</v>
      </c>
      <c r="T9" s="23">
        <f>'[1]2014 aylık gerçekleşen gelir'!O837</f>
        <v>0</v>
      </c>
      <c r="U9" s="23">
        <f>'[1]2014 aylık gerçekleşen gelir'!O883</f>
        <v>0</v>
      </c>
      <c r="V9" s="24">
        <f t="shared" si="2"/>
        <v>39185.5</v>
      </c>
    </row>
    <row r="10" spans="1:22" ht="20.100000000000001" customHeight="1" x14ac:dyDescent="0.25">
      <c r="A10" s="21" t="s">
        <v>37</v>
      </c>
      <c r="B10" s="22" t="s">
        <v>38</v>
      </c>
      <c r="C10" s="23">
        <f>'[1]2014 aylık gerçekleşen gelir'!O56</f>
        <v>0</v>
      </c>
      <c r="D10" s="23">
        <f>'[1]2014 aylık gerçekleşen gelir'!O102</f>
        <v>99</v>
      </c>
      <c r="E10" s="23">
        <f>'[1]2014 aylık gerçekleşen gelir'!O148</f>
        <v>0</v>
      </c>
      <c r="F10" s="23">
        <f>'[1]2014 aylık gerçekleşen gelir'!O194</f>
        <v>0</v>
      </c>
      <c r="G10" s="23">
        <f>'[1]2014 aylık gerçekleşen gelir'!O240</f>
        <v>119</v>
      </c>
      <c r="H10" s="23">
        <f>'[1]2014 aylık gerçekleşen gelir'!O286</f>
        <v>6</v>
      </c>
      <c r="I10" s="23">
        <f>'[1]2014 aylık gerçekleşen gelir'!O332</f>
        <v>0</v>
      </c>
      <c r="J10" s="23">
        <f>'[1]2014 aylık gerçekleşen gelir'!O378</f>
        <v>0</v>
      </c>
      <c r="K10" s="23">
        <f>'[1]2014 aylık gerçekleşen gelir'!O424</f>
        <v>156</v>
      </c>
      <c r="L10" s="23">
        <f>'[1]2014 aylık gerçekleşen gelir'!O470</f>
        <v>1</v>
      </c>
      <c r="M10" s="23">
        <f>'[1]2014 aylık gerçekleşen gelir'!O516</f>
        <v>0</v>
      </c>
      <c r="N10" s="23">
        <f>'[1]2014 aylık gerçekleşen gelir'!O562</f>
        <v>41</v>
      </c>
      <c r="O10" s="23">
        <f>'[1]2014 aylık gerçekleşen gelir'!O608</f>
        <v>3</v>
      </c>
      <c r="P10" s="23">
        <f>'[1]2014 aylık gerçekleşen gelir'!O654</f>
        <v>0</v>
      </c>
      <c r="Q10" s="23">
        <f>'[1]2014 aylık gerçekleşen gelir'!O700</f>
        <v>252</v>
      </c>
      <c r="R10" s="23">
        <f>'[1]2014 aylık gerçekleşen gelir'!O746</f>
        <v>9</v>
      </c>
      <c r="S10" s="23">
        <f>'[1]2014 aylık gerçekleşen gelir'!O792</f>
        <v>82</v>
      </c>
      <c r="T10" s="23">
        <f>'[1]2014 aylık gerçekleşen gelir'!O838</f>
        <v>0</v>
      </c>
      <c r="U10" s="23">
        <f>'[1]2014 aylık gerçekleşen gelir'!O884</f>
        <v>0</v>
      </c>
      <c r="V10" s="25">
        <f t="shared" si="2"/>
        <v>768</v>
      </c>
    </row>
    <row r="11" spans="1:22" ht="20.100000000000001" customHeight="1" x14ac:dyDescent="0.25">
      <c r="A11" s="13" t="s">
        <v>39</v>
      </c>
      <c r="B11" s="14" t="s">
        <v>40</v>
      </c>
      <c r="C11" s="15">
        <f>SUM(C12:C18)</f>
        <v>500</v>
      </c>
      <c r="D11" s="15">
        <f t="shared" ref="D11:V11" si="3">SUM(D12:D18)</f>
        <v>482897.39</v>
      </c>
      <c r="E11" s="15">
        <f t="shared" si="3"/>
        <v>466842.36</v>
      </c>
      <c r="F11" s="15">
        <f t="shared" si="3"/>
        <v>313052</v>
      </c>
      <c r="G11" s="15">
        <f t="shared" si="3"/>
        <v>483483.99</v>
      </c>
      <c r="H11" s="15">
        <f t="shared" si="3"/>
        <v>286596</v>
      </c>
      <c r="I11" s="15">
        <f t="shared" si="3"/>
        <v>290780.05</v>
      </c>
      <c r="J11" s="15">
        <f t="shared" si="3"/>
        <v>129826.25</v>
      </c>
      <c r="K11" s="15">
        <f t="shared" si="3"/>
        <v>541818.5</v>
      </c>
      <c r="L11" s="15">
        <f t="shared" si="3"/>
        <v>126420</v>
      </c>
      <c r="M11" s="15">
        <f t="shared" si="3"/>
        <v>1931492.01</v>
      </c>
      <c r="N11" s="15">
        <f t="shared" si="3"/>
        <v>815662.44</v>
      </c>
      <c r="O11" s="15">
        <f t="shared" si="3"/>
        <v>150107.5</v>
      </c>
      <c r="P11" s="15">
        <f t="shared" si="3"/>
        <v>191607</v>
      </c>
      <c r="Q11" s="15">
        <f t="shared" si="3"/>
        <v>160088</v>
      </c>
      <c r="R11" s="15">
        <f t="shared" si="3"/>
        <v>63058</v>
      </c>
      <c r="S11" s="15">
        <f t="shared" si="3"/>
        <v>204197</v>
      </c>
      <c r="T11" s="15">
        <f t="shared" si="3"/>
        <v>80084</v>
      </c>
      <c r="U11" s="15">
        <f t="shared" si="3"/>
        <v>53981.25</v>
      </c>
      <c r="V11" s="15">
        <f t="shared" si="3"/>
        <v>6772493.7399999993</v>
      </c>
    </row>
    <row r="12" spans="1:22" ht="20.100000000000001" customHeight="1" x14ac:dyDescent="0.25">
      <c r="A12" s="21" t="s">
        <v>41</v>
      </c>
      <c r="B12" s="22" t="s">
        <v>42</v>
      </c>
      <c r="C12" s="19">
        <f>'[1]2014 aylık gerçekleşen gelir'!O58</f>
        <v>0</v>
      </c>
      <c r="D12" s="19">
        <f>'[1]2014 aylık gerçekleşen gelir'!O104</f>
        <v>18530.599999999999</v>
      </c>
      <c r="E12" s="19">
        <f>'[1]2014 aylık gerçekleşen gelir'!O150</f>
        <v>81000</v>
      </c>
      <c r="F12" s="19">
        <f>'[1]2014 aylık gerçekleşen gelir'!O196</f>
        <v>3370</v>
      </c>
      <c r="G12" s="19">
        <f>'[1]2014 aylık gerçekleşen gelir'!O242</f>
        <v>53199.199999999997</v>
      </c>
      <c r="H12" s="19">
        <f>'[1]2014 aylık gerçekleşen gelir'!O288</f>
        <v>1140</v>
      </c>
      <c r="I12" s="19">
        <f>'[1]2014 aylık gerçekleşen gelir'!O334</f>
        <v>8845</v>
      </c>
      <c r="J12" s="19">
        <f>'[1]2014 aylık gerçekleşen gelir'!O380</f>
        <v>10</v>
      </c>
      <c r="K12" s="19">
        <f>'[1]2014 aylık gerçekleşen gelir'!O426</f>
        <v>12317</v>
      </c>
      <c r="L12" s="19">
        <f>'[1]2014 aylık gerçekleşen gelir'!O472</f>
        <v>8490</v>
      </c>
      <c r="M12" s="19">
        <f>'[1]2014 aylık gerçekleşen gelir'!O518</f>
        <v>114331</v>
      </c>
      <c r="N12" s="19">
        <f>'[1]2014 aylık gerçekleşen gelir'!O564</f>
        <v>22852</v>
      </c>
      <c r="O12" s="19">
        <f>'[1]2014 aylık gerçekleşen gelir'!O610</f>
        <v>10650</v>
      </c>
      <c r="P12" s="19">
        <f>'[1]2014 aylık gerçekleşen gelir'!O656</f>
        <v>5510</v>
      </c>
      <c r="Q12" s="19">
        <f>'[1]2014 aylık gerçekleşen gelir'!O702</f>
        <v>2194</v>
      </c>
      <c r="R12" s="19">
        <f>'[1]2014 aylık gerçekleşen gelir'!O748</f>
        <v>270</v>
      </c>
      <c r="S12" s="19">
        <f>'[1]2014 aylık gerçekleşen gelir'!O794</f>
        <v>43310</v>
      </c>
      <c r="T12" s="19">
        <f>'[1]2014 aylık gerçekleşen gelir'!O840</f>
        <v>9715</v>
      </c>
      <c r="U12" s="19">
        <f>'[1]2014 aylık gerçekleşen gelir'!O886</f>
        <v>480</v>
      </c>
      <c r="V12" s="20">
        <f t="shared" ref="V12:V21" si="4">SUM(C12:U12)</f>
        <v>396213.8</v>
      </c>
    </row>
    <row r="13" spans="1:22" ht="20.100000000000001" customHeight="1" x14ac:dyDescent="0.25">
      <c r="A13" s="21" t="s">
        <v>43</v>
      </c>
      <c r="B13" s="22" t="s">
        <v>44</v>
      </c>
      <c r="C13" s="23">
        <f>'[1]2014 aylık gerçekleşen gelir'!O59</f>
        <v>0</v>
      </c>
      <c r="D13" s="23">
        <f>'[1]2014 aylık gerçekleşen gelir'!O105</f>
        <v>18401.25</v>
      </c>
      <c r="E13" s="23">
        <f>'[1]2014 aylık gerçekleşen gelir'!O151</f>
        <v>11800</v>
      </c>
      <c r="F13" s="23">
        <f>'[1]2014 aylık gerçekleşen gelir'!O197</f>
        <v>11250</v>
      </c>
      <c r="G13" s="23">
        <f>'[1]2014 aylık gerçekleşen gelir'!O243</f>
        <v>0</v>
      </c>
      <c r="H13" s="23">
        <f>'[1]2014 aylık gerçekleşen gelir'!O289</f>
        <v>39273.5</v>
      </c>
      <c r="I13" s="23">
        <f>'[1]2014 aylık gerçekleşen gelir'!O335</f>
        <v>54019.8</v>
      </c>
      <c r="J13" s="23">
        <f>'[1]2014 aylık gerçekleşen gelir'!O381</f>
        <v>7684.25</v>
      </c>
      <c r="K13" s="23">
        <f>'[1]2014 aylık gerçekleşen gelir'!O427</f>
        <v>68277</v>
      </c>
      <c r="L13" s="23">
        <f>'[1]2014 aylık gerçekleşen gelir'!O473</f>
        <v>0</v>
      </c>
      <c r="M13" s="23">
        <f>'[1]2014 aylık gerçekleşen gelir'!O519</f>
        <v>180320.5</v>
      </c>
      <c r="N13" s="23">
        <f>'[1]2014 aylık gerçekleşen gelir'!O565</f>
        <v>46952</v>
      </c>
      <c r="O13" s="23">
        <f>'[1]2014 aylık gerçekleşen gelir'!O611</f>
        <v>3600</v>
      </c>
      <c r="P13" s="23">
        <f>'[1]2014 aylık gerçekleşen gelir'!O657</f>
        <v>10230</v>
      </c>
      <c r="Q13" s="23">
        <f>'[1]2014 aylık gerçekleşen gelir'!O703</f>
        <v>0</v>
      </c>
      <c r="R13" s="23">
        <f>'[1]2014 aylık gerçekleşen gelir'!O749</f>
        <v>454</v>
      </c>
      <c r="S13" s="23">
        <f>'[1]2014 aylık gerçekleşen gelir'!O795</f>
        <v>12255</v>
      </c>
      <c r="T13" s="23">
        <f>'[1]2014 aylık gerçekleşen gelir'!O841</f>
        <v>3456</v>
      </c>
      <c r="U13" s="23">
        <f>'[1]2014 aylık gerçekleşen gelir'!O887</f>
        <v>9461.25</v>
      </c>
      <c r="V13" s="24">
        <f t="shared" si="4"/>
        <v>477434.55</v>
      </c>
    </row>
    <row r="14" spans="1:22" ht="20.100000000000001" customHeight="1" x14ac:dyDescent="0.25">
      <c r="A14" s="21" t="s">
        <v>45</v>
      </c>
      <c r="B14" s="22" t="s">
        <v>46</v>
      </c>
      <c r="C14" s="23">
        <f>'[1]2014 aylık gerçekleşen gelir'!O60</f>
        <v>0</v>
      </c>
      <c r="D14" s="23">
        <f>'[1]2014 aylık gerçekleşen gelir'!O106</f>
        <v>230142.34</v>
      </c>
      <c r="E14" s="23">
        <f>'[1]2014 aylık gerçekleşen gelir'!O152</f>
        <v>0</v>
      </c>
      <c r="F14" s="23">
        <f>'[1]2014 aylık gerçekleşen gelir'!O198</f>
        <v>10447</v>
      </c>
      <c r="G14" s="23">
        <f>'[1]2014 aylık gerçekleşen gelir'!O244</f>
        <v>7674.05</v>
      </c>
      <c r="H14" s="23">
        <f>'[1]2014 aylık gerçekleşen gelir'!O290</f>
        <v>0</v>
      </c>
      <c r="I14" s="23">
        <f>'[1]2014 aylık gerçekleşen gelir'!O336</f>
        <v>94</v>
      </c>
      <c r="J14" s="23">
        <f>'[1]2014 aylık gerçekleşen gelir'!O382</f>
        <v>2209</v>
      </c>
      <c r="K14" s="23">
        <f>'[1]2014 aylık gerçekleşen gelir'!O428</f>
        <v>3884.5</v>
      </c>
      <c r="L14" s="23">
        <f>'[1]2014 aylık gerçekleşen gelir'!O474</f>
        <v>0</v>
      </c>
      <c r="M14" s="23">
        <f>'[1]2014 aylık gerçekleşen gelir'!O520</f>
        <v>0</v>
      </c>
      <c r="N14" s="23">
        <f>'[1]2014 aylık gerçekleşen gelir'!O566</f>
        <v>249482.94</v>
      </c>
      <c r="O14" s="23">
        <f>'[1]2014 aylık gerçekleşen gelir'!O612</f>
        <v>1173</v>
      </c>
      <c r="P14" s="23">
        <f>'[1]2014 aylık gerçekleşen gelir'!O658</f>
        <v>0</v>
      </c>
      <c r="Q14" s="23">
        <f>'[1]2014 aylık gerçekleşen gelir'!O704</f>
        <v>230</v>
      </c>
      <c r="R14" s="23">
        <f>'[1]2014 aylık gerçekleşen gelir'!O750</f>
        <v>100</v>
      </c>
      <c r="S14" s="23">
        <f>'[1]2014 aylık gerçekleşen gelir'!O796</f>
        <v>174</v>
      </c>
      <c r="T14" s="23">
        <f>'[1]2014 aylık gerçekleşen gelir'!O842</f>
        <v>2095.75</v>
      </c>
      <c r="U14" s="23">
        <f>'[1]2014 aylık gerçekleşen gelir'!O888</f>
        <v>0</v>
      </c>
      <c r="V14" s="24">
        <f t="shared" si="4"/>
        <v>507706.57999999996</v>
      </c>
    </row>
    <row r="15" spans="1:22" ht="20.100000000000001" customHeight="1" x14ac:dyDescent="0.25">
      <c r="A15" s="21" t="s">
        <v>47</v>
      </c>
      <c r="B15" s="22" t="s">
        <v>48</v>
      </c>
      <c r="C15" s="23">
        <f>'[1]2014 aylık gerçekleşen gelir'!O61</f>
        <v>0</v>
      </c>
      <c r="D15" s="23">
        <f>'[1]2014 aylık gerçekleşen gelir'!O107</f>
        <v>42862.2</v>
      </c>
      <c r="E15" s="23">
        <f>'[1]2014 aylık gerçekleşen gelir'!O153</f>
        <v>98481</v>
      </c>
      <c r="F15" s="23">
        <f>'[1]2014 aylık gerçekleşen gelir'!O199</f>
        <v>108638</v>
      </c>
      <c r="G15" s="23">
        <f>'[1]2014 aylık gerçekleşen gelir'!O245</f>
        <v>183730.74000000002</v>
      </c>
      <c r="H15" s="23">
        <f>'[1]2014 aylık gerçekleşen gelir'!O291</f>
        <v>91382.5</v>
      </c>
      <c r="I15" s="23">
        <f>'[1]2014 aylık gerçekleşen gelir'!O337</f>
        <v>51940.25</v>
      </c>
      <c r="J15" s="23">
        <f>'[1]2014 aylık gerçekleşen gelir'!O383</f>
        <v>3638</v>
      </c>
      <c r="K15" s="23">
        <f>'[1]2014 aylık gerçekleşen gelir'!O429</f>
        <v>261255</v>
      </c>
      <c r="L15" s="23">
        <f>'[1]2014 aylık gerçekleşen gelir'!O475</f>
        <v>11200</v>
      </c>
      <c r="M15" s="23">
        <f>'[1]2014 aylık gerçekleşen gelir'!O521</f>
        <v>1240132.51</v>
      </c>
      <c r="N15" s="23">
        <f>'[1]2014 aylık gerçekleşen gelir'!O567</f>
        <v>229984.5</v>
      </c>
      <c r="O15" s="23">
        <f>'[1]2014 aylık gerçekleşen gelir'!O613</f>
        <v>3130.5</v>
      </c>
      <c r="P15" s="23">
        <f>'[1]2014 aylık gerçekleşen gelir'!O659</f>
        <v>52502</v>
      </c>
      <c r="Q15" s="23">
        <f>'[1]2014 aylık gerçekleşen gelir'!O705</f>
        <v>2719</v>
      </c>
      <c r="R15" s="23">
        <f>'[1]2014 aylık gerçekleşen gelir'!O751</f>
        <v>4824</v>
      </c>
      <c r="S15" s="23">
        <f>'[1]2014 aylık gerçekleşen gelir'!O797</f>
        <v>3743</v>
      </c>
      <c r="T15" s="23">
        <f>'[1]2014 aylık gerçekleşen gelir'!O843</f>
        <v>8480.25</v>
      </c>
      <c r="U15" s="23">
        <f>'[1]2014 aylık gerçekleşen gelir'!O889</f>
        <v>200</v>
      </c>
      <c r="V15" s="24">
        <f t="shared" si="4"/>
        <v>2398843.4500000002</v>
      </c>
    </row>
    <row r="16" spans="1:22" ht="20.100000000000001" customHeight="1" x14ac:dyDescent="0.25">
      <c r="A16" s="21" t="s">
        <v>49</v>
      </c>
      <c r="B16" s="22" t="s">
        <v>50</v>
      </c>
      <c r="C16" s="23">
        <f>'[1]2014 aylık gerçekleşen gelir'!O62</f>
        <v>0</v>
      </c>
      <c r="D16" s="23">
        <f>'[1]2014 aylık gerçekleşen gelir'!O108</f>
        <v>20090</v>
      </c>
      <c r="E16" s="23">
        <f>'[1]2014 aylık gerçekleşen gelir'!O154</f>
        <v>46028.84</v>
      </c>
      <c r="F16" s="23">
        <f>'[1]2014 aylık gerçekleşen gelir'!O200</f>
        <v>18634</v>
      </c>
      <c r="G16" s="23">
        <f>'[1]2014 aylık gerçekleşen gelir'!O246</f>
        <v>50114</v>
      </c>
      <c r="H16" s="23">
        <f>'[1]2014 aylık gerçekleşen gelir'!O292</f>
        <v>20240</v>
      </c>
      <c r="I16" s="23">
        <f>'[1]2014 aylık gerçekleşen gelir'!O338</f>
        <v>39834</v>
      </c>
      <c r="J16" s="23">
        <f>'[1]2014 aylık gerçekleşen gelir'!O384</f>
        <v>8465</v>
      </c>
      <c r="K16" s="23">
        <f>'[1]2014 aylık gerçekleşen gelir'!O430</f>
        <v>36490</v>
      </c>
      <c r="L16" s="23">
        <f>'[1]2014 aylık gerçekleşen gelir'!O476</f>
        <v>2200</v>
      </c>
      <c r="M16" s="23">
        <f>'[1]2014 aylık gerçekleşen gelir'!O522</f>
        <v>75315</v>
      </c>
      <c r="N16" s="23">
        <f>'[1]2014 aylık gerçekleşen gelir'!O568</f>
        <v>13070</v>
      </c>
      <c r="O16" s="23">
        <f>'[1]2014 aylık gerçekleşen gelir'!O614</f>
        <v>28805</v>
      </c>
      <c r="P16" s="23">
        <f>'[1]2014 aylık gerçekleşen gelir'!O660</f>
        <v>1790</v>
      </c>
      <c r="Q16" s="23">
        <f>'[1]2014 aylık gerçekleşen gelir'!O706</f>
        <v>28915</v>
      </c>
      <c r="R16" s="23">
        <f>'[1]2014 aylık gerçekleşen gelir'!O752</f>
        <v>11015</v>
      </c>
      <c r="S16" s="23">
        <f>'[1]2014 aylık gerçekleşen gelir'!O798</f>
        <v>13780</v>
      </c>
      <c r="T16" s="23">
        <f>'[1]2014 aylık gerçekleşen gelir'!O844</f>
        <v>2500</v>
      </c>
      <c r="U16" s="23">
        <f>'[1]2014 aylık gerçekleşen gelir'!O890</f>
        <v>9250</v>
      </c>
      <c r="V16" s="24">
        <f t="shared" si="4"/>
        <v>426535.83999999997</v>
      </c>
    </row>
    <row r="17" spans="1:22" ht="20.100000000000001" customHeight="1" x14ac:dyDescent="0.25">
      <c r="A17" s="21" t="s">
        <v>51</v>
      </c>
      <c r="B17" s="22" t="s">
        <v>52</v>
      </c>
      <c r="C17" s="23">
        <f>'[1]2014 aylık gerçekleşen gelir'!O63</f>
        <v>140</v>
      </c>
      <c r="D17" s="23">
        <f>'[1]2014 aylık gerçekleşen gelir'!O109</f>
        <v>146950</v>
      </c>
      <c r="E17" s="23">
        <f>'[1]2014 aylık gerçekleşen gelir'!O155</f>
        <v>195385</v>
      </c>
      <c r="F17" s="23">
        <f>'[1]2014 aylık gerçekleşen gelir'!O201</f>
        <v>147035</v>
      </c>
      <c r="G17" s="23">
        <f>'[1]2014 aylık gerçekleşen gelir'!O247</f>
        <v>181990</v>
      </c>
      <c r="H17" s="23">
        <f>'[1]2014 aylık gerçekleşen gelir'!O293</f>
        <v>128780</v>
      </c>
      <c r="I17" s="23">
        <f>'[1]2014 aylık gerçekleşen gelir'!O339</f>
        <v>126565</v>
      </c>
      <c r="J17" s="23">
        <f>'[1]2014 aylık gerçekleşen gelir'!O385</f>
        <v>106240</v>
      </c>
      <c r="K17" s="23">
        <f>'[1]2014 aylık gerçekleşen gelir'!O431</f>
        <v>155203</v>
      </c>
      <c r="L17" s="23">
        <f>'[1]2014 aylık gerçekleşen gelir'!O477</f>
        <v>101350</v>
      </c>
      <c r="M17" s="23">
        <f>'[1]2014 aylık gerçekleşen gelir'!O523</f>
        <v>302883</v>
      </c>
      <c r="N17" s="23">
        <f>'[1]2014 aylık gerçekleşen gelir'!O569</f>
        <v>253321</v>
      </c>
      <c r="O17" s="23">
        <f>'[1]2014 aylık gerçekleşen gelir'!O615</f>
        <v>97715</v>
      </c>
      <c r="P17" s="23">
        <f>'[1]2014 aylık gerçekleşen gelir'!O661</f>
        <v>117935</v>
      </c>
      <c r="Q17" s="23">
        <f>'[1]2014 aylık gerçekleşen gelir'!O707</f>
        <v>123400</v>
      </c>
      <c r="R17" s="23">
        <f>'[1]2014 aylık gerçekleşen gelir'!O753</f>
        <v>44185</v>
      </c>
      <c r="S17" s="23">
        <f>'[1]2014 aylık gerçekleşen gelir'!O799</f>
        <v>123630</v>
      </c>
      <c r="T17" s="23">
        <f>'[1]2014 aylık gerçekleşen gelir'!O845</f>
        <v>50274</v>
      </c>
      <c r="U17" s="23">
        <f>'[1]2014 aylık gerçekleşen gelir'!O891</f>
        <v>33350</v>
      </c>
      <c r="V17" s="24">
        <f t="shared" si="4"/>
        <v>2436331</v>
      </c>
    </row>
    <row r="18" spans="1:22" ht="20.100000000000001" customHeight="1" x14ac:dyDescent="0.25">
      <c r="A18" s="21" t="s">
        <v>53</v>
      </c>
      <c r="B18" s="22" t="s">
        <v>54</v>
      </c>
      <c r="C18" s="23">
        <f>'[1]2014 aylık gerçekleşen gelir'!O64</f>
        <v>360</v>
      </c>
      <c r="D18" s="23">
        <f>'[1]2014 aylık gerçekleşen gelir'!O110</f>
        <v>5921</v>
      </c>
      <c r="E18" s="23">
        <f>'[1]2014 aylık gerçekleşen gelir'!O156</f>
        <v>34147.520000000004</v>
      </c>
      <c r="F18" s="23">
        <f>'[1]2014 aylık gerçekleşen gelir'!O202</f>
        <v>13678</v>
      </c>
      <c r="G18" s="23">
        <f>'[1]2014 aylık gerçekleşen gelir'!O248</f>
        <v>6776</v>
      </c>
      <c r="H18" s="23">
        <f>'[1]2014 aylık gerçekleşen gelir'!O294</f>
        <v>5780</v>
      </c>
      <c r="I18" s="23">
        <f>'[1]2014 aylık gerçekleşen gelir'!O340</f>
        <v>9482</v>
      </c>
      <c r="J18" s="23">
        <f>'[1]2014 aylık gerçekleşen gelir'!O386</f>
        <v>1580</v>
      </c>
      <c r="K18" s="23">
        <f>'[1]2014 aylık gerçekleşen gelir'!O432</f>
        <v>4392</v>
      </c>
      <c r="L18" s="23">
        <f>'[1]2014 aylık gerçekleşen gelir'!O478</f>
        <v>3180</v>
      </c>
      <c r="M18" s="23">
        <f>'[1]2014 aylık gerçekleşen gelir'!O524</f>
        <v>18510</v>
      </c>
      <c r="N18" s="23">
        <f>'[1]2014 aylık gerçekleşen gelir'!O570</f>
        <v>0</v>
      </c>
      <c r="O18" s="23">
        <f>'[1]2014 aylık gerçekleşen gelir'!O616</f>
        <v>5034</v>
      </c>
      <c r="P18" s="23">
        <f>'[1]2014 aylık gerçekleşen gelir'!O662</f>
        <v>3640</v>
      </c>
      <c r="Q18" s="23">
        <f>'[1]2014 aylık gerçekleşen gelir'!O708</f>
        <v>2630</v>
      </c>
      <c r="R18" s="23">
        <f>'[1]2014 aylık gerçekleşen gelir'!O754</f>
        <v>2210</v>
      </c>
      <c r="S18" s="23">
        <f>'[1]2014 aylık gerçekleşen gelir'!O800</f>
        <v>7305</v>
      </c>
      <c r="T18" s="23">
        <f>'[1]2014 aylık gerçekleşen gelir'!O846</f>
        <v>3563</v>
      </c>
      <c r="U18" s="23">
        <f>'[1]2014 aylık gerçekleşen gelir'!O892</f>
        <v>1240</v>
      </c>
      <c r="V18" s="25">
        <f t="shared" si="4"/>
        <v>129428.52</v>
      </c>
    </row>
    <row r="19" spans="1:22" ht="20.100000000000001" customHeight="1" x14ac:dyDescent="0.25">
      <c r="A19" s="13" t="s">
        <v>55</v>
      </c>
      <c r="B19" s="14" t="s">
        <v>56</v>
      </c>
      <c r="C19" s="15">
        <f>'[1]2014 aylık gerçekleşen gelir'!O65</f>
        <v>0</v>
      </c>
      <c r="D19" s="15">
        <f>'[1]2014 aylık gerçekleşen gelir'!O111</f>
        <v>89760</v>
      </c>
      <c r="E19" s="15">
        <f>'[1]2014 aylık gerçekleşen gelir'!O157</f>
        <v>250891.16</v>
      </c>
      <c r="F19" s="15">
        <f>'[1]2014 aylık gerçekleşen gelir'!O203</f>
        <v>156170</v>
      </c>
      <c r="G19" s="15">
        <f>'[1]2014 aylık gerçekleşen gelir'!O249</f>
        <v>123095</v>
      </c>
      <c r="H19" s="15">
        <f>'[1]2014 aylık gerçekleşen gelir'!O295</f>
        <v>12730</v>
      </c>
      <c r="I19" s="15">
        <f>'[1]2014 aylık gerçekleşen gelir'!O341</f>
        <v>71925</v>
      </c>
      <c r="J19" s="15">
        <f>'[1]2014 aylık gerçekleşen gelir'!O387</f>
        <v>4790</v>
      </c>
      <c r="K19" s="15">
        <f>'[1]2014 aylık gerçekleşen gelir'!O433</f>
        <v>135914</v>
      </c>
      <c r="L19" s="15">
        <f>'[1]2014 aylık gerçekleşen gelir'!O479</f>
        <v>35325</v>
      </c>
      <c r="M19" s="15">
        <f>'[1]2014 aylık gerçekleşen gelir'!O525</f>
        <v>370485</v>
      </c>
      <c r="N19" s="15">
        <f>'[1]2014 aylık gerçekleşen gelir'!O571</f>
        <v>139389</v>
      </c>
      <c r="O19" s="15">
        <f>'[1]2014 aylık gerçekleşen gelir'!O617</f>
        <v>38960</v>
      </c>
      <c r="P19" s="15">
        <f>'[1]2014 aylık gerçekleşen gelir'!O663</f>
        <v>134379.27000000002</v>
      </c>
      <c r="Q19" s="15">
        <f>'[1]2014 aylık gerçekleşen gelir'!O709</f>
        <v>30474</v>
      </c>
      <c r="R19" s="15">
        <f>'[1]2014 aylık gerçekleşen gelir'!O755</f>
        <v>33540</v>
      </c>
      <c r="S19" s="15">
        <f>'[1]2014 aylık gerçekleşen gelir'!O801</f>
        <v>50980</v>
      </c>
      <c r="T19" s="15">
        <f>'[1]2014 aylık gerçekleşen gelir'!O847</f>
        <v>34940</v>
      </c>
      <c r="U19" s="15">
        <f>'[1]2014 aylık gerçekleşen gelir'!O893</f>
        <v>7150</v>
      </c>
      <c r="V19" s="15">
        <f t="shared" si="4"/>
        <v>1720897.4300000002</v>
      </c>
    </row>
    <row r="20" spans="1:22" ht="20.100000000000001" customHeight="1" x14ac:dyDescent="0.25">
      <c r="A20" s="13" t="s">
        <v>57</v>
      </c>
      <c r="B20" s="14" t="s">
        <v>58</v>
      </c>
      <c r="C20" s="15">
        <f>'[1]2014 aylık gerçekleşen gelir'!O66</f>
        <v>1126337.4900000002</v>
      </c>
      <c r="D20" s="15">
        <f>'[1]2014 aylık gerçekleşen gelir'!O112</f>
        <v>0</v>
      </c>
      <c r="E20" s="15">
        <f>'[1]2014 aylık gerçekleşen gelir'!O158</f>
        <v>0</v>
      </c>
      <c r="F20" s="15">
        <f>'[1]2014 aylık gerçekleşen gelir'!O204</f>
        <v>0</v>
      </c>
      <c r="G20" s="15">
        <f>'[1]2014 aylık gerçekleşen gelir'!O250</f>
        <v>0</v>
      </c>
      <c r="H20" s="15">
        <f>'[1]2014 aylık gerçekleşen gelir'!O296</f>
        <v>0</v>
      </c>
      <c r="I20" s="15">
        <f>'[1]2014 aylık gerçekleşen gelir'!O342</f>
        <v>0</v>
      </c>
      <c r="J20" s="15">
        <f>'[1]2014 aylık gerçekleşen gelir'!O388</f>
        <v>0</v>
      </c>
      <c r="K20" s="15">
        <f>'[1]2014 aylık gerçekleşen gelir'!O434</f>
        <v>0</v>
      </c>
      <c r="L20" s="15">
        <f>'[1]2014 aylık gerçekleşen gelir'!O480</f>
        <v>0</v>
      </c>
      <c r="M20" s="15">
        <f>'[1]2014 aylık gerçekleşen gelir'!O526</f>
        <v>0</v>
      </c>
      <c r="N20" s="15">
        <f>'[1]2014 aylık gerçekleşen gelir'!O572</f>
        <v>0</v>
      </c>
      <c r="O20" s="15">
        <f>'[1]2014 aylık gerçekleşen gelir'!O618</f>
        <v>0</v>
      </c>
      <c r="P20" s="15">
        <f>'[1]2014 aylık gerçekleşen gelir'!O664</f>
        <v>6075.9000000000005</v>
      </c>
      <c r="Q20" s="15">
        <f>'[1]2014 aylık gerçekleşen gelir'!O710</f>
        <v>0</v>
      </c>
      <c r="R20" s="15">
        <f>'[1]2014 aylık gerçekleşen gelir'!O756</f>
        <v>0</v>
      </c>
      <c r="S20" s="15">
        <f>'[1]2014 aylık gerçekleşen gelir'!O802</f>
        <v>0</v>
      </c>
      <c r="T20" s="15">
        <f>'[1]2014 aylık gerçekleşen gelir'!O848</f>
        <v>0</v>
      </c>
      <c r="U20" s="15">
        <f>'[1]2014 aylık gerçekleşen gelir'!O894</f>
        <v>0</v>
      </c>
      <c r="V20" s="15">
        <f t="shared" si="4"/>
        <v>1132413.3900000001</v>
      </c>
    </row>
    <row r="21" spans="1:22" ht="20.100000000000001" customHeight="1" x14ac:dyDescent="0.25">
      <c r="A21" s="13" t="s">
        <v>59</v>
      </c>
      <c r="B21" s="14" t="s">
        <v>60</v>
      </c>
      <c r="C21" s="15">
        <f>'[1]2014 aylık gerçekleşen gelir'!O67</f>
        <v>9509.5300000000007</v>
      </c>
      <c r="D21" s="15">
        <f>'[1]2014 aylık gerçekleşen gelir'!O113</f>
        <v>5607</v>
      </c>
      <c r="E21" s="15">
        <f>'[1]2014 aylık gerçekleşen gelir'!O159</f>
        <v>1656.14</v>
      </c>
      <c r="F21" s="15">
        <f>'[1]2014 aylık gerçekleşen gelir'!O205</f>
        <v>33272</v>
      </c>
      <c r="G21" s="15">
        <f>'[1]2014 aylık gerçekleşen gelir'!O251</f>
        <v>18681.5</v>
      </c>
      <c r="H21" s="15">
        <f>'[1]2014 aylık gerçekleşen gelir'!O297</f>
        <v>9666.9</v>
      </c>
      <c r="I21" s="15">
        <f>'[1]2014 aylık gerçekleşen gelir'!O343</f>
        <v>1095.44</v>
      </c>
      <c r="J21" s="15">
        <f>'[1]2014 aylık gerçekleşen gelir'!O389</f>
        <v>2095.92</v>
      </c>
      <c r="K21" s="15">
        <f>'[1]2014 aylık gerçekleşen gelir'!O435</f>
        <v>0</v>
      </c>
      <c r="L21" s="15">
        <f>'[1]2014 aylık gerçekleşen gelir'!O481</f>
        <v>0</v>
      </c>
      <c r="M21" s="15">
        <f>'[1]2014 aylık gerçekleşen gelir'!O527</f>
        <v>36673.1</v>
      </c>
      <c r="N21" s="15">
        <f>'[1]2014 aylık gerçekleşen gelir'!O573</f>
        <v>17610.629999999997</v>
      </c>
      <c r="O21" s="15">
        <f>'[1]2014 aylık gerçekleşen gelir'!O619</f>
        <v>6312.0599999999995</v>
      </c>
      <c r="P21" s="15">
        <f>'[1]2014 aylık gerçekleşen gelir'!O665</f>
        <v>1922.56</v>
      </c>
      <c r="Q21" s="15">
        <f>'[1]2014 aylık gerçekleşen gelir'!O711</f>
        <v>2748.02</v>
      </c>
      <c r="R21" s="15">
        <f>'[1]2014 aylık gerçekleşen gelir'!O757</f>
        <v>4556.1099999999997</v>
      </c>
      <c r="S21" s="15">
        <f>'[1]2014 aylık gerçekleşen gelir'!O803</f>
        <v>1378.9599999999998</v>
      </c>
      <c r="T21" s="15">
        <f>'[1]2014 aylık gerçekleşen gelir'!O849</f>
        <v>8168.09</v>
      </c>
      <c r="U21" s="15">
        <f>'[1]2014 aylık gerçekleşen gelir'!O895</f>
        <v>0.01</v>
      </c>
      <c r="V21" s="15">
        <f t="shared" si="4"/>
        <v>160953.96999999997</v>
      </c>
    </row>
    <row r="22" spans="1:22" s="12" customFormat="1" ht="20.100000000000001" customHeight="1" x14ac:dyDescent="0.25">
      <c r="A22" s="26" t="s">
        <v>61</v>
      </c>
      <c r="B22" s="10" t="s">
        <v>62</v>
      </c>
      <c r="C22" s="27">
        <f>C23+C39+C40+C41+C42+C43+C44</f>
        <v>1369751.6600000001</v>
      </c>
      <c r="D22" s="27">
        <f t="shared" ref="D22:V22" si="5">D23+D39+D40+D41+D42+D43+D44</f>
        <v>2951275.6800000006</v>
      </c>
      <c r="E22" s="27">
        <f t="shared" si="5"/>
        <v>5112389.5660000006</v>
      </c>
      <c r="F22" s="27">
        <f t="shared" si="5"/>
        <v>2829448.35</v>
      </c>
      <c r="G22" s="27">
        <f t="shared" si="5"/>
        <v>4061395.47</v>
      </c>
      <c r="H22" s="27">
        <f t="shared" si="5"/>
        <v>2551834.7199999997</v>
      </c>
      <c r="I22" s="27">
        <f t="shared" si="5"/>
        <v>2536653.3500000006</v>
      </c>
      <c r="J22" s="27">
        <f t="shared" si="5"/>
        <v>1207244.6399999999</v>
      </c>
      <c r="K22" s="27">
        <f t="shared" si="5"/>
        <v>2092006.8800000001</v>
      </c>
      <c r="L22" s="27">
        <f t="shared" si="5"/>
        <v>1303254.0500000003</v>
      </c>
      <c r="M22" s="27">
        <f t="shared" si="5"/>
        <v>7430658.3200000022</v>
      </c>
      <c r="N22" s="27">
        <f t="shared" si="5"/>
        <v>7495410.5429999996</v>
      </c>
      <c r="O22" s="27">
        <f t="shared" si="5"/>
        <v>1822804.6099999996</v>
      </c>
      <c r="P22" s="27">
        <f t="shared" si="5"/>
        <v>5563372.4000000004</v>
      </c>
      <c r="Q22" s="27">
        <f t="shared" si="5"/>
        <v>1378554.8599999999</v>
      </c>
      <c r="R22" s="27">
        <f t="shared" si="5"/>
        <v>1595615.8599999999</v>
      </c>
      <c r="S22" s="27">
        <f t="shared" si="5"/>
        <v>2065347.8599999999</v>
      </c>
      <c r="T22" s="27">
        <f t="shared" si="5"/>
        <v>1092240.48</v>
      </c>
      <c r="U22" s="27">
        <f t="shared" si="5"/>
        <v>865533.58</v>
      </c>
      <c r="V22" s="27">
        <f t="shared" si="5"/>
        <v>55324792.879000008</v>
      </c>
    </row>
    <row r="23" spans="1:22" ht="20.100000000000001" customHeight="1" x14ac:dyDescent="0.25">
      <c r="A23" s="13" t="s">
        <v>63</v>
      </c>
      <c r="B23" s="14" t="s">
        <v>64</v>
      </c>
      <c r="C23" s="15">
        <f>SUM(C24:C38)</f>
        <v>491903.07</v>
      </c>
      <c r="D23" s="15">
        <f t="shared" ref="D23:V23" si="6">SUM(D24:D38)</f>
        <v>2920773.8300000005</v>
      </c>
      <c r="E23" s="15">
        <f t="shared" si="6"/>
        <v>4916721.7659999998</v>
      </c>
      <c r="F23" s="15">
        <f t="shared" si="6"/>
        <v>2783228.59</v>
      </c>
      <c r="G23" s="15">
        <f t="shared" si="6"/>
        <v>3927181.65</v>
      </c>
      <c r="H23" s="15">
        <f t="shared" si="6"/>
        <v>2411651.9699999997</v>
      </c>
      <c r="I23" s="15">
        <f t="shared" si="6"/>
        <v>2484964.1700000004</v>
      </c>
      <c r="J23" s="15">
        <f t="shared" si="6"/>
        <v>1196806.45</v>
      </c>
      <c r="K23" s="15">
        <f t="shared" si="6"/>
        <v>1982379.5</v>
      </c>
      <c r="L23" s="15">
        <f t="shared" si="6"/>
        <v>1287681.7100000002</v>
      </c>
      <c r="M23" s="15">
        <f t="shared" si="6"/>
        <v>6833023.8800000018</v>
      </c>
      <c r="N23" s="15">
        <f t="shared" si="6"/>
        <v>6410059.2829999998</v>
      </c>
      <c r="O23" s="15">
        <f t="shared" si="6"/>
        <v>1780296.43</v>
      </c>
      <c r="P23" s="15">
        <f t="shared" si="6"/>
        <v>5508217.9199999999</v>
      </c>
      <c r="Q23" s="15">
        <f t="shared" si="6"/>
        <v>1328253.4099999999</v>
      </c>
      <c r="R23" s="15">
        <f t="shared" si="6"/>
        <v>1563462.2399999998</v>
      </c>
      <c r="S23" s="15">
        <f t="shared" si="6"/>
        <v>2011777.0199999998</v>
      </c>
      <c r="T23" s="15">
        <f t="shared" si="6"/>
        <v>1074502.52</v>
      </c>
      <c r="U23" s="15">
        <f t="shared" si="6"/>
        <v>842422.25</v>
      </c>
      <c r="V23" s="15">
        <f t="shared" si="6"/>
        <v>51755307.659000009</v>
      </c>
    </row>
    <row r="24" spans="1:22" ht="20.100000000000001" customHeight="1" x14ac:dyDescent="0.25">
      <c r="A24" s="21" t="s">
        <v>27</v>
      </c>
      <c r="B24" s="22" t="s">
        <v>65</v>
      </c>
      <c r="C24" s="23">
        <f>'[1]2014 aylık gerçekleşen gelir'!O70</f>
        <v>0</v>
      </c>
      <c r="D24" s="23">
        <f>'[1]2014 aylık gerçekleşen gelir'!O116</f>
        <v>46679.07</v>
      </c>
      <c r="E24" s="23">
        <f>'[1]2014 aylık gerçekleşen gelir'!O162</f>
        <v>234302.06</v>
      </c>
      <c r="F24" s="23">
        <f>'[1]2014 aylık gerçekleşen gelir'!O208</f>
        <v>144381.56</v>
      </c>
      <c r="G24" s="23">
        <f>'[1]2014 aylık gerçekleşen gelir'!O254</f>
        <v>366898.63</v>
      </c>
      <c r="H24" s="23">
        <f>'[1]2014 aylık gerçekleşen gelir'!O300</f>
        <v>61850.33</v>
      </c>
      <c r="I24" s="23">
        <f>'[1]2014 aylık gerçekleşen gelir'!O346</f>
        <v>189557.43</v>
      </c>
      <c r="J24" s="23">
        <f>'[1]2014 aylık gerçekleşen gelir'!O392</f>
        <v>18406.87</v>
      </c>
      <c r="K24" s="23">
        <f>'[1]2014 aylık gerçekleşen gelir'!O438</f>
        <v>75435.06</v>
      </c>
      <c r="L24" s="23">
        <f>'[1]2014 aylık gerçekleşen gelir'!O484</f>
        <v>40994.92</v>
      </c>
      <c r="M24" s="23">
        <f>'[1]2014 aylık gerçekleşen gelir'!O530</f>
        <v>197981.76</v>
      </c>
      <c r="N24" s="23">
        <f>'[1]2014 aylık gerçekleşen gelir'!O576</f>
        <v>371313.63</v>
      </c>
      <c r="O24" s="23">
        <f>'[1]2014 aylık gerçekleşen gelir'!O622</f>
        <v>0</v>
      </c>
      <c r="P24" s="23">
        <f>'[1]2014 aylık gerçekleşen gelir'!O668</f>
        <v>351597.37</v>
      </c>
      <c r="Q24" s="23">
        <f>'[1]2014 aylık gerçekleşen gelir'!O714</f>
        <v>118797.24</v>
      </c>
      <c r="R24" s="23">
        <f>'[1]2014 aylık gerçekleşen gelir'!O760</f>
        <v>55750.770000000004</v>
      </c>
      <c r="S24" s="23">
        <f>'[1]2014 aylık gerçekleşen gelir'!O806</f>
        <v>90480.73</v>
      </c>
      <c r="T24" s="23">
        <f>'[1]2014 aylık gerçekleşen gelir'!O852</f>
        <v>122506.68000000001</v>
      </c>
      <c r="U24" s="23">
        <f>'[1]2014 aylık gerçekleşen gelir'!O898</f>
        <v>18610.38</v>
      </c>
      <c r="V24" s="20">
        <f t="shared" ref="V24:V44" si="7">SUM(C24:U24)</f>
        <v>2505544.4900000007</v>
      </c>
    </row>
    <row r="25" spans="1:22" ht="20.100000000000001" customHeight="1" x14ac:dyDescent="0.25">
      <c r="A25" s="21" t="s">
        <v>29</v>
      </c>
      <c r="B25" s="22" t="s">
        <v>66</v>
      </c>
      <c r="C25" s="23">
        <f>'[1]2014 aylık gerçekleşen gelir'!O71</f>
        <v>0</v>
      </c>
      <c r="D25" s="23">
        <f>'[1]2014 aylık gerçekleşen gelir'!O117</f>
        <v>25199.07</v>
      </c>
      <c r="E25" s="23">
        <f>'[1]2014 aylık gerçekleşen gelir'!O163</f>
        <v>248831.51299999998</v>
      </c>
      <c r="F25" s="23">
        <f>'[1]2014 aylık gerçekleşen gelir'!O209</f>
        <v>0</v>
      </c>
      <c r="G25" s="23">
        <f>'[1]2014 aylık gerçekleşen gelir'!O255</f>
        <v>0</v>
      </c>
      <c r="H25" s="23">
        <f>'[1]2014 aylık gerçekleşen gelir'!O301</f>
        <v>158546.32999999999</v>
      </c>
      <c r="I25" s="23">
        <f>'[1]2014 aylık gerçekleşen gelir'!O347</f>
        <v>0</v>
      </c>
      <c r="J25" s="23">
        <f>'[1]2014 aylık gerçekleşen gelir'!O393</f>
        <v>36646.380000000005</v>
      </c>
      <c r="K25" s="23">
        <f>'[1]2014 aylık gerçekleşen gelir'!O439</f>
        <v>79734.210000000006</v>
      </c>
      <c r="L25" s="23">
        <f>'[1]2014 aylık gerçekleşen gelir'!O485</f>
        <v>8925</v>
      </c>
      <c r="M25" s="23">
        <f>'[1]2014 aylık gerçekleşen gelir'!O531</f>
        <v>64937.409999999996</v>
      </c>
      <c r="N25" s="23">
        <f>'[1]2014 aylık gerçekleşen gelir'!O577</f>
        <v>155205.04</v>
      </c>
      <c r="O25" s="23">
        <f>'[1]2014 aylık gerçekleşen gelir'!O623</f>
        <v>289009.53999999998</v>
      </c>
      <c r="P25" s="23">
        <f>'[1]2014 aylık gerçekleşen gelir'!O669</f>
        <v>0</v>
      </c>
      <c r="Q25" s="23">
        <f>'[1]2014 aylık gerçekleşen gelir'!O715</f>
        <v>76656.69</v>
      </c>
      <c r="R25" s="23">
        <f>'[1]2014 aylık gerçekleşen gelir'!O761</f>
        <v>26698.97</v>
      </c>
      <c r="S25" s="23">
        <f>'[1]2014 aylık gerçekleşen gelir'!O807</f>
        <v>283076.32999999996</v>
      </c>
      <c r="T25" s="23">
        <f>'[1]2014 aylık gerçekleşen gelir'!O853</f>
        <v>54722.34</v>
      </c>
      <c r="U25" s="23">
        <f>'[1]2014 aylık gerçekleşen gelir'!O899</f>
        <v>35539.29</v>
      </c>
      <c r="V25" s="24">
        <f t="shared" si="7"/>
        <v>1543728.1130000001</v>
      </c>
    </row>
    <row r="26" spans="1:22" ht="20.100000000000001" customHeight="1" x14ac:dyDescent="0.25">
      <c r="A26" s="21" t="s">
        <v>31</v>
      </c>
      <c r="B26" s="22" t="s">
        <v>67</v>
      </c>
      <c r="C26" s="23">
        <f>'[1]2014 aylık gerçekleşen gelir'!O72</f>
        <v>4471.5</v>
      </c>
      <c r="D26" s="23">
        <f>'[1]2014 aylık gerçekleşen gelir'!O118</f>
        <v>56659.63</v>
      </c>
      <c r="E26" s="23">
        <f>'[1]2014 aylık gerçekleşen gelir'!O164</f>
        <v>11745.95</v>
      </c>
      <c r="F26" s="23">
        <f>'[1]2014 aylık gerçekleşen gelir'!O210</f>
        <v>0</v>
      </c>
      <c r="G26" s="23">
        <f>'[1]2014 aylık gerçekleşen gelir'!O256</f>
        <v>0</v>
      </c>
      <c r="H26" s="23">
        <f>'[1]2014 aylık gerçekleşen gelir'!O302</f>
        <v>1853</v>
      </c>
      <c r="I26" s="23">
        <f>'[1]2014 aylık gerçekleşen gelir'!O348</f>
        <v>71286.740000000005</v>
      </c>
      <c r="J26" s="23">
        <f>'[1]2014 aylık gerçekleşen gelir'!O394</f>
        <v>0</v>
      </c>
      <c r="K26" s="23">
        <f>'[1]2014 aylık gerçekleşen gelir'!O440</f>
        <v>2128</v>
      </c>
      <c r="L26" s="23">
        <f>'[1]2014 aylık gerçekleşen gelir'!O486</f>
        <v>130</v>
      </c>
      <c r="M26" s="23">
        <f>'[1]2014 aylık gerçekleşen gelir'!O532</f>
        <v>2398344.6900000004</v>
      </c>
      <c r="N26" s="23">
        <f>'[1]2014 aylık gerçekleşen gelir'!O578</f>
        <v>7894.65</v>
      </c>
      <c r="O26" s="23">
        <f>'[1]2014 aylık gerçekleşen gelir'!O624</f>
        <v>0</v>
      </c>
      <c r="P26" s="23">
        <f>'[1]2014 aylık gerçekleşen gelir'!O670</f>
        <v>0</v>
      </c>
      <c r="Q26" s="23">
        <f>'[1]2014 aylık gerçekleşen gelir'!O716</f>
        <v>3291.13</v>
      </c>
      <c r="R26" s="23">
        <f>'[1]2014 aylık gerçekleşen gelir'!O762</f>
        <v>0</v>
      </c>
      <c r="S26" s="23">
        <f>'[1]2014 aylık gerçekleşen gelir'!O808</f>
        <v>5290</v>
      </c>
      <c r="T26" s="23">
        <f>'[1]2014 aylık gerçekleşen gelir'!O854</f>
        <v>177287.08</v>
      </c>
      <c r="U26" s="23">
        <f>'[1]2014 aylık gerçekleşen gelir'!O900</f>
        <v>0</v>
      </c>
      <c r="V26" s="24">
        <f t="shared" si="7"/>
        <v>2740382.37</v>
      </c>
    </row>
    <row r="27" spans="1:22" ht="20.100000000000001" customHeight="1" x14ac:dyDescent="0.25">
      <c r="A27" s="21" t="s">
        <v>33</v>
      </c>
      <c r="B27" s="22" t="s">
        <v>68</v>
      </c>
      <c r="C27" s="23">
        <f>'[1]2014 aylık gerçekleşen gelir'!O73</f>
        <v>0</v>
      </c>
      <c r="D27" s="23">
        <f>'[1]2014 aylık gerçekleşen gelir'!O119</f>
        <v>584241.05999999994</v>
      </c>
      <c r="E27" s="23">
        <f>'[1]2014 aylık gerçekleşen gelir'!O165</f>
        <v>1689001.2700000003</v>
      </c>
      <c r="F27" s="23">
        <f>'[1]2014 aylık gerçekleşen gelir'!O211</f>
        <v>586495.27999999991</v>
      </c>
      <c r="G27" s="23">
        <f>'[1]2014 aylık gerçekleşen gelir'!O257</f>
        <v>184179.44</v>
      </c>
      <c r="H27" s="23">
        <f>'[1]2014 aylık gerçekleşen gelir'!O303</f>
        <v>388806.73</v>
      </c>
      <c r="I27" s="23">
        <f>'[1]2014 aylık gerçekleşen gelir'!O349</f>
        <v>424444.56999999995</v>
      </c>
      <c r="J27" s="23">
        <f>'[1]2014 aylık gerçekleşen gelir'!O395</f>
        <v>39680.01</v>
      </c>
      <c r="K27" s="23">
        <f>'[1]2014 aylık gerçekleşen gelir'!O441</f>
        <v>454552.7</v>
      </c>
      <c r="L27" s="23">
        <f>'[1]2014 aylık gerçekleşen gelir'!O487</f>
        <v>0</v>
      </c>
      <c r="M27" s="23">
        <f>'[1]2014 aylık gerçekleşen gelir'!O533</f>
        <v>1703879.8599999999</v>
      </c>
      <c r="N27" s="23">
        <f>'[1]2014 aylık gerçekleşen gelir'!O579</f>
        <v>599265.78</v>
      </c>
      <c r="O27" s="23">
        <f>'[1]2014 aylık gerçekleşen gelir'!O625</f>
        <v>99984.75</v>
      </c>
      <c r="P27" s="23">
        <f>'[1]2014 aylık gerçekleşen gelir'!O671</f>
        <v>21022.98</v>
      </c>
      <c r="Q27" s="23">
        <f>'[1]2014 aylık gerçekleşen gelir'!O717</f>
        <v>228521.46</v>
      </c>
      <c r="R27" s="23">
        <f>'[1]2014 aylık gerçekleşen gelir'!O763</f>
        <v>340857.41000000003</v>
      </c>
      <c r="S27" s="23">
        <f>'[1]2014 aylık gerçekleşen gelir'!O809</f>
        <v>53000.32</v>
      </c>
      <c r="T27" s="23">
        <f>'[1]2014 aylık gerçekleşen gelir'!O855</f>
        <v>33799.699999999997</v>
      </c>
      <c r="U27" s="23">
        <f>'[1]2014 aylık gerçekleşen gelir'!O901</f>
        <v>40534.86</v>
      </c>
      <c r="V27" s="24">
        <f t="shared" si="7"/>
        <v>7472268.1800000016</v>
      </c>
    </row>
    <row r="28" spans="1:22" ht="20.100000000000001" customHeight="1" x14ac:dyDescent="0.25">
      <c r="A28" s="21" t="s">
        <v>35</v>
      </c>
      <c r="B28" s="22" t="s">
        <v>69</v>
      </c>
      <c r="C28" s="23">
        <f>'[1]2014 aylık gerçekleşen gelir'!O74</f>
        <v>0</v>
      </c>
      <c r="D28" s="23">
        <f>'[1]2014 aylık gerçekleşen gelir'!O120</f>
        <v>1033318.3899999999</v>
      </c>
      <c r="E28" s="23">
        <f>'[1]2014 aylık gerçekleşen gelir'!O166</f>
        <v>1649081.7299999997</v>
      </c>
      <c r="F28" s="23">
        <f>'[1]2014 aylık gerçekleşen gelir'!O212</f>
        <v>181257.14</v>
      </c>
      <c r="G28" s="23">
        <f>'[1]2014 aylık gerçekleşen gelir'!O258</f>
        <v>212491.66000000006</v>
      </c>
      <c r="H28" s="23">
        <f>'[1]2014 aylık gerçekleşen gelir'!O304</f>
        <v>160295.85</v>
      </c>
      <c r="I28" s="23">
        <f>'[1]2014 aylık gerçekleşen gelir'!O350</f>
        <v>247074.24999999997</v>
      </c>
      <c r="J28" s="23">
        <f>'[1]2014 aylık gerçekleşen gelir'!O396</f>
        <v>241995.99</v>
      </c>
      <c r="K28" s="23">
        <f>'[1]2014 aylık gerçekleşen gelir'!O442</f>
        <v>265369.27</v>
      </c>
      <c r="L28" s="23">
        <f>'[1]2014 aylık gerçekleşen gelir'!O488</f>
        <v>661381.4</v>
      </c>
      <c r="M28" s="23">
        <f>'[1]2014 aylık gerçekleşen gelir'!O534</f>
        <v>1592744.23</v>
      </c>
      <c r="N28" s="23">
        <f>'[1]2014 aylık gerçekleşen gelir'!O580</f>
        <v>1215457.9929999998</v>
      </c>
      <c r="O28" s="23">
        <f>'[1]2014 aylık gerçekleşen gelir'!O626</f>
        <v>345762.48999999993</v>
      </c>
      <c r="P28" s="23">
        <f>'[1]2014 aylık gerçekleşen gelir'!O672</f>
        <v>259514.85</v>
      </c>
      <c r="Q28" s="23">
        <f>'[1]2014 aylık gerçekleşen gelir'!O718</f>
        <v>264684.61</v>
      </c>
      <c r="R28" s="23">
        <f>'[1]2014 aylık gerçekleşen gelir'!O764</f>
        <v>335525.71000000002</v>
      </c>
      <c r="S28" s="23">
        <f>'[1]2014 aylık gerçekleşen gelir'!O810</f>
        <v>747458.08</v>
      </c>
      <c r="T28" s="23">
        <f>'[1]2014 aylık gerçekleşen gelir'!O856</f>
        <v>95662.449999999983</v>
      </c>
      <c r="U28" s="23">
        <f>'[1]2014 aylık gerçekleşen gelir'!O902</f>
        <v>91730.01</v>
      </c>
      <c r="V28" s="24">
        <f t="shared" si="7"/>
        <v>9600806.1030000001</v>
      </c>
    </row>
    <row r="29" spans="1:22" ht="20.100000000000001" customHeight="1" x14ac:dyDescent="0.25">
      <c r="A29" s="21" t="s">
        <v>37</v>
      </c>
      <c r="B29" s="22" t="s">
        <v>70</v>
      </c>
      <c r="C29" s="23">
        <f>'[1]2014 aylık gerçekleşen gelir'!O75</f>
        <v>0</v>
      </c>
      <c r="D29" s="23">
        <f>'[1]2014 aylık gerçekleşen gelir'!O121</f>
        <v>0</v>
      </c>
      <c r="E29" s="23">
        <f>'[1]2014 aylık gerçekleşen gelir'!O167</f>
        <v>0</v>
      </c>
      <c r="F29" s="23">
        <f>'[1]2014 aylık gerçekleşen gelir'!O213</f>
        <v>554370.15</v>
      </c>
      <c r="G29" s="23">
        <f>'[1]2014 aylık gerçekleşen gelir'!O259</f>
        <v>673072.08</v>
      </c>
      <c r="H29" s="23">
        <f>'[1]2014 aylık gerçekleşen gelir'!O305</f>
        <v>833228.37999999989</v>
      </c>
      <c r="I29" s="23">
        <f>'[1]2014 aylık gerçekleşen gelir'!O351</f>
        <v>739628.94</v>
      </c>
      <c r="J29" s="23">
        <f>'[1]2014 aylık gerçekleşen gelir'!O397</f>
        <v>0</v>
      </c>
      <c r="K29" s="23">
        <f>'[1]2014 aylık gerçekleşen gelir'!O443</f>
        <v>408526.88000000006</v>
      </c>
      <c r="L29" s="23">
        <f>'[1]2014 aylık gerçekleşen gelir'!O489</f>
        <v>0</v>
      </c>
      <c r="M29" s="23">
        <f>'[1]2014 aylık gerçekleşen gelir'!O535</f>
        <v>0</v>
      </c>
      <c r="N29" s="23">
        <f>'[1]2014 aylık gerçekleşen gelir'!O581</f>
        <v>0</v>
      </c>
      <c r="O29" s="23">
        <f>'[1]2014 aylık gerçekleşen gelir'!O627</f>
        <v>480144.68</v>
      </c>
      <c r="P29" s="23">
        <f>'[1]2014 aylık gerçekleşen gelir'!O673</f>
        <v>639161.74999999988</v>
      </c>
      <c r="Q29" s="23">
        <f>'[1]2014 aylık gerçekleşen gelir'!O719</f>
        <v>342099.70999999996</v>
      </c>
      <c r="R29" s="23">
        <f>'[1]2014 aylık gerçekleşen gelir'!O765</f>
        <v>0</v>
      </c>
      <c r="S29" s="23">
        <f>'[1]2014 aylık gerçekleşen gelir'!O811</f>
        <v>0</v>
      </c>
      <c r="T29" s="23">
        <f>'[1]2014 aylık gerçekleşen gelir'!O857</f>
        <v>238558.16000000003</v>
      </c>
      <c r="U29" s="23">
        <f>'[1]2014 aylık gerçekleşen gelir'!O903</f>
        <v>286295.49</v>
      </c>
      <c r="V29" s="24">
        <f t="shared" si="7"/>
        <v>5195086.22</v>
      </c>
    </row>
    <row r="30" spans="1:22" ht="20.100000000000001" customHeight="1" x14ac:dyDescent="0.25">
      <c r="A30" s="21" t="s">
        <v>71</v>
      </c>
      <c r="B30" s="22" t="s">
        <v>72</v>
      </c>
      <c r="C30" s="23">
        <f>'[1]2014 aylık gerçekleşen gelir'!O76</f>
        <v>0</v>
      </c>
      <c r="D30" s="23">
        <f>'[1]2014 aylık gerçekleşen gelir'!O122</f>
        <v>0</v>
      </c>
      <c r="E30" s="23">
        <f>'[1]2014 aylık gerçekleşen gelir'!O168</f>
        <v>0</v>
      </c>
      <c r="F30" s="23">
        <f>'[1]2014 aylık gerçekleşen gelir'!O214</f>
        <v>0</v>
      </c>
      <c r="G30" s="23">
        <f>'[1]2014 aylık gerçekleşen gelir'!O260</f>
        <v>127005.93000000001</v>
      </c>
      <c r="H30" s="23">
        <f>'[1]2014 aylık gerçekleşen gelir'!O306</f>
        <v>0</v>
      </c>
      <c r="I30" s="23">
        <f>'[1]2014 aylık gerçekleşen gelir'!O352</f>
        <v>0</v>
      </c>
      <c r="J30" s="23">
        <f>'[1]2014 aylık gerçekleşen gelir'!O398</f>
        <v>0</v>
      </c>
      <c r="K30" s="23">
        <f>'[1]2014 aylık gerçekleşen gelir'!O444</f>
        <v>0</v>
      </c>
      <c r="L30" s="23">
        <f>'[1]2014 aylık gerçekleşen gelir'!O490</f>
        <v>0</v>
      </c>
      <c r="M30" s="23">
        <f>'[1]2014 aylık gerçekleşen gelir'!O536</f>
        <v>0</v>
      </c>
      <c r="N30" s="23">
        <f>'[1]2014 aylık gerçekleşen gelir'!O582</f>
        <v>83512.75</v>
      </c>
      <c r="O30" s="23">
        <f>'[1]2014 aylık gerçekleşen gelir'!O628</f>
        <v>0</v>
      </c>
      <c r="P30" s="23">
        <f>'[1]2014 aylık gerçekleşen gelir'!O674</f>
        <v>9100</v>
      </c>
      <c r="Q30" s="23">
        <f>'[1]2014 aylık gerçekleşen gelir'!O720</f>
        <v>0</v>
      </c>
      <c r="R30" s="23">
        <f>'[1]2014 aylık gerçekleşen gelir'!O766</f>
        <v>27555.08</v>
      </c>
      <c r="S30" s="23">
        <f>'[1]2014 aylık gerçekleşen gelir'!O812</f>
        <v>0</v>
      </c>
      <c r="T30" s="23">
        <f>'[1]2014 aylık gerçekleşen gelir'!O858</f>
        <v>0</v>
      </c>
      <c r="U30" s="23">
        <f>'[1]2014 aylık gerçekleşen gelir'!O904</f>
        <v>0</v>
      </c>
      <c r="V30" s="24">
        <f t="shared" si="7"/>
        <v>247173.76000000001</v>
      </c>
    </row>
    <row r="31" spans="1:22" ht="20.100000000000001" customHeight="1" x14ac:dyDescent="0.25">
      <c r="A31" s="21" t="s">
        <v>73</v>
      </c>
      <c r="B31" s="22" t="s">
        <v>74</v>
      </c>
      <c r="C31" s="23">
        <f>'[1]2014 aylık gerçekleşen gelir'!O77</f>
        <v>0</v>
      </c>
      <c r="D31" s="23">
        <f>'[1]2014 aylık gerçekleşen gelir'!O123</f>
        <v>826868.82000000007</v>
      </c>
      <c r="E31" s="23">
        <f>'[1]2014 aylık gerçekleşen gelir'!O169</f>
        <v>605191.41299999994</v>
      </c>
      <c r="F31" s="23">
        <f>'[1]2014 aylık gerçekleşen gelir'!O215</f>
        <v>1198357.01</v>
      </c>
      <c r="G31" s="23">
        <f>'[1]2014 aylık gerçekleşen gelir'!O261</f>
        <v>1825780.2899999998</v>
      </c>
      <c r="H31" s="23">
        <f>'[1]2014 aylık gerçekleşen gelir'!O307</f>
        <v>551899.31999999995</v>
      </c>
      <c r="I31" s="23">
        <f>'[1]2014 aylık gerçekleşen gelir'!O353</f>
        <v>553162.61</v>
      </c>
      <c r="J31" s="23">
        <f>'[1]2014 aylık gerçekleşen gelir'!O399</f>
        <v>662904.46</v>
      </c>
      <c r="K31" s="23">
        <f>'[1]2014 aylık gerçekleşen gelir'!O445</f>
        <v>422383.51</v>
      </c>
      <c r="L31" s="23">
        <f>'[1]2014 aylık gerçekleşen gelir'!O491</f>
        <v>455979.45</v>
      </c>
      <c r="M31" s="23">
        <f>'[1]2014 aylık gerçekleşen gelir'!O537</f>
        <v>11044.88</v>
      </c>
      <c r="N31" s="23">
        <f>'[1]2014 aylık gerçekleşen gelir'!O583</f>
        <v>2347503.67</v>
      </c>
      <c r="O31" s="23">
        <f>'[1]2014 aylık gerçekleşen gelir'!O629</f>
        <v>397406.67</v>
      </c>
      <c r="P31" s="23">
        <f>'[1]2014 aylık gerçekleşen gelir'!O675</f>
        <v>2811085.14</v>
      </c>
      <c r="Q31" s="23">
        <f>'[1]2014 aylık gerçekleşen gelir'!O721</f>
        <v>178664.34</v>
      </c>
      <c r="R31" s="23">
        <f>'[1]2014 aylık gerçekleşen gelir'!O767</f>
        <v>573825.93999999994</v>
      </c>
      <c r="S31" s="23">
        <f>'[1]2014 aylık gerçekleşen gelir'!O813</f>
        <v>499452.11</v>
      </c>
      <c r="T31" s="23">
        <f>'[1]2014 aylık gerçekleşen gelir'!O859</f>
        <v>275406.99</v>
      </c>
      <c r="U31" s="23">
        <f>'[1]2014 aylık gerçekleşen gelir'!O905</f>
        <v>310050.47000000003</v>
      </c>
      <c r="V31" s="24">
        <f t="shared" si="7"/>
        <v>14506967.093</v>
      </c>
    </row>
    <row r="32" spans="1:22" ht="20.100000000000001" customHeight="1" x14ac:dyDescent="0.25">
      <c r="A32" s="21" t="s">
        <v>75</v>
      </c>
      <c r="B32" s="22" t="s">
        <v>76</v>
      </c>
      <c r="C32" s="23">
        <f>'[1]2014 aylık gerçekleşen gelir'!O78</f>
        <v>0</v>
      </c>
      <c r="D32" s="23">
        <f>'[1]2014 aylık gerçekleşen gelir'!O124</f>
        <v>0</v>
      </c>
      <c r="E32" s="23">
        <f>'[1]2014 aylık gerçekleşen gelir'!O170</f>
        <v>0</v>
      </c>
      <c r="F32" s="23">
        <f>'[1]2014 aylık gerçekleşen gelir'!O216</f>
        <v>0</v>
      </c>
      <c r="G32" s="23">
        <f>'[1]2014 aylık gerçekleşen gelir'!O262</f>
        <v>0</v>
      </c>
      <c r="H32" s="23">
        <f>'[1]2014 aylık gerçekleşen gelir'!O308</f>
        <v>0</v>
      </c>
      <c r="I32" s="23">
        <f>'[1]2014 aylık gerçekleşen gelir'!O354</f>
        <v>0</v>
      </c>
      <c r="J32" s="23">
        <f>'[1]2014 aylık gerçekleşen gelir'!O400</f>
        <v>0</v>
      </c>
      <c r="K32" s="23">
        <f>'[1]2014 aylık gerçekleşen gelir'!O446</f>
        <v>0</v>
      </c>
      <c r="L32" s="23">
        <f>'[1]2014 aylık gerçekleşen gelir'!O492</f>
        <v>0</v>
      </c>
      <c r="M32" s="23">
        <f>'[1]2014 aylık gerçekleşen gelir'!O538</f>
        <v>0</v>
      </c>
      <c r="N32" s="23">
        <f>'[1]2014 aylık gerçekleşen gelir'!O584</f>
        <v>373453.5</v>
      </c>
      <c r="O32" s="23">
        <f>'[1]2014 aylık gerçekleşen gelir'!O630</f>
        <v>0</v>
      </c>
      <c r="P32" s="23">
        <f>'[1]2014 aylık gerçekleşen gelir'!O676</f>
        <v>0</v>
      </c>
      <c r="Q32" s="23">
        <f>'[1]2014 aylık gerçekleşen gelir'!O722</f>
        <v>0</v>
      </c>
      <c r="R32" s="23">
        <f>'[1]2014 aylık gerçekleşen gelir'!O768</f>
        <v>52475.07</v>
      </c>
      <c r="S32" s="23">
        <f>'[1]2014 aylık gerçekleşen gelir'!O814</f>
        <v>0</v>
      </c>
      <c r="T32" s="23">
        <f>'[1]2014 aylık gerçekleşen gelir'!O860</f>
        <v>707.63000000000011</v>
      </c>
      <c r="U32" s="23">
        <f>'[1]2014 aylık gerçekleşen gelir'!O906</f>
        <v>0</v>
      </c>
      <c r="V32" s="24">
        <f t="shared" si="7"/>
        <v>426636.2</v>
      </c>
    </row>
    <row r="33" spans="1:22" ht="20.100000000000001" customHeight="1" x14ac:dyDescent="0.25">
      <c r="A33" s="21" t="s">
        <v>77</v>
      </c>
      <c r="B33" s="22" t="s">
        <v>78</v>
      </c>
      <c r="C33" s="23">
        <f>'[1]2014 aylık gerçekleşen gelir'!O79</f>
        <v>216355</v>
      </c>
      <c r="D33" s="23">
        <f>'[1]2014 aylık gerçekleşen gelir'!O125</f>
        <v>0</v>
      </c>
      <c r="E33" s="23">
        <f>'[1]2014 aylık gerçekleşen gelir'!O171</f>
        <v>99110</v>
      </c>
      <c r="F33" s="23">
        <f>'[1]2014 aylık gerçekleşen gelir'!O217</f>
        <v>0</v>
      </c>
      <c r="G33" s="23">
        <f>'[1]2014 aylık gerçekleşen gelir'!O263</f>
        <v>0</v>
      </c>
      <c r="H33" s="23">
        <f>'[1]2014 aylık gerçekleşen gelir'!O309</f>
        <v>0</v>
      </c>
      <c r="I33" s="23">
        <f>'[1]2014 aylık gerçekleşen gelir'!O355</f>
        <v>0</v>
      </c>
      <c r="J33" s="23">
        <f>'[1]2014 aylık gerçekleşen gelir'!O401</f>
        <v>0</v>
      </c>
      <c r="K33" s="23">
        <f>'[1]2014 aylık gerçekleşen gelir'!O447</f>
        <v>0</v>
      </c>
      <c r="L33" s="23">
        <f>'[1]2014 aylık gerçekleşen gelir'!O493</f>
        <v>0</v>
      </c>
      <c r="M33" s="23">
        <f>'[1]2014 aylık gerçekleşen gelir'!O539</f>
        <v>0</v>
      </c>
      <c r="N33" s="23">
        <f>'[1]2014 aylık gerçekleşen gelir'!O585</f>
        <v>0</v>
      </c>
      <c r="O33" s="23">
        <f>'[1]2014 aylık gerçekleşen gelir'!O631</f>
        <v>0</v>
      </c>
      <c r="P33" s="23">
        <f>'[1]2014 aylık gerçekleşen gelir'!O677</f>
        <v>0</v>
      </c>
      <c r="Q33" s="23">
        <f>'[1]2014 aylık gerçekleşen gelir'!O723</f>
        <v>0</v>
      </c>
      <c r="R33" s="23">
        <f>'[1]2014 aylık gerçekleşen gelir'!O769</f>
        <v>131476.37</v>
      </c>
      <c r="S33" s="23">
        <f>'[1]2014 aylık gerçekleşen gelir'!O815</f>
        <v>0</v>
      </c>
      <c r="T33" s="23">
        <f>'[1]2014 aylık gerçekleşen gelir'!O861</f>
        <v>0</v>
      </c>
      <c r="U33" s="23">
        <f>'[1]2014 aylık gerçekleşen gelir'!O907</f>
        <v>0</v>
      </c>
      <c r="V33" s="24">
        <f t="shared" si="7"/>
        <v>446941.37</v>
      </c>
    </row>
    <row r="34" spans="1:22" ht="20.100000000000001" customHeight="1" x14ac:dyDescent="0.25">
      <c r="A34" s="21" t="s">
        <v>79</v>
      </c>
      <c r="B34" s="22" t="s">
        <v>80</v>
      </c>
      <c r="C34" s="23">
        <f>'[1]2014 aylık gerçekleşen gelir'!O80</f>
        <v>300.89</v>
      </c>
      <c r="D34" s="23">
        <f>'[1]2014 aylık gerçekleşen gelir'!O126</f>
        <v>21995.87</v>
      </c>
      <c r="E34" s="23">
        <f>'[1]2014 aylık gerçekleşen gelir'!O172</f>
        <v>20022.419999999998</v>
      </c>
      <c r="F34" s="23">
        <f>'[1]2014 aylık gerçekleşen gelir'!O218</f>
        <v>16427.669999999998</v>
      </c>
      <c r="G34" s="23">
        <f>'[1]2014 aylık gerçekleşen gelir'!O264</f>
        <v>80947.600000000006</v>
      </c>
      <c r="H34" s="23">
        <f>'[1]2014 aylık gerçekleşen gelir'!O310</f>
        <v>13753.08</v>
      </c>
      <c r="I34" s="23">
        <f>'[1]2014 aylık gerçekleşen gelir'!O356</f>
        <v>18742.16</v>
      </c>
      <c r="J34" s="23">
        <f>'[1]2014 aylık gerçekleşen gelir'!O402</f>
        <v>8148.4499999999989</v>
      </c>
      <c r="K34" s="23">
        <f>'[1]2014 aylık gerçekleşen gelir'!O448</f>
        <v>0</v>
      </c>
      <c r="L34" s="23">
        <f>'[1]2014 aylık gerçekleşen gelir'!O494</f>
        <v>14435.11</v>
      </c>
      <c r="M34" s="23">
        <f>'[1]2014 aylık gerçekleşen gelir'!O540</f>
        <v>10478.74</v>
      </c>
      <c r="N34" s="23">
        <f>'[1]2014 aylık gerçekleşen gelir'!O586</f>
        <v>1916.2700000000002</v>
      </c>
      <c r="O34" s="23">
        <f>'[1]2014 aylık gerçekleşen gelir'!O632</f>
        <v>0</v>
      </c>
      <c r="P34" s="23">
        <f>'[1]2014 aylık gerçekleşen gelir'!O678</f>
        <v>12566.51</v>
      </c>
      <c r="Q34" s="23">
        <f>'[1]2014 aylık gerçekleşen gelir'!O724</f>
        <v>5903.06</v>
      </c>
      <c r="R34" s="23">
        <f>'[1]2014 aylık gerçekleşen gelir'!O770</f>
        <v>7953.68</v>
      </c>
      <c r="S34" s="23">
        <f>'[1]2014 aylık gerçekleşen gelir'!O816</f>
        <v>0</v>
      </c>
      <c r="T34" s="23">
        <f>'[1]2014 aylık gerçekleşen gelir'!O862</f>
        <v>7036.5</v>
      </c>
      <c r="U34" s="23">
        <f>'[1]2014 aylık gerçekleşen gelir'!O908</f>
        <v>2936.08</v>
      </c>
      <c r="V34" s="24">
        <f t="shared" si="7"/>
        <v>243564.08999999997</v>
      </c>
    </row>
    <row r="35" spans="1:22" ht="20.100000000000001" customHeight="1" x14ac:dyDescent="0.25">
      <c r="A35" s="21" t="s">
        <v>81</v>
      </c>
      <c r="B35" s="22" t="s">
        <v>82</v>
      </c>
      <c r="C35" s="23">
        <f>'[1]2014 aylık gerçekleşen gelir'!O81</f>
        <v>0</v>
      </c>
      <c r="D35" s="23">
        <f>'[1]2014 aylık gerçekleşen gelir'!O127</f>
        <v>15180</v>
      </c>
      <c r="E35" s="23">
        <f>'[1]2014 aylık gerçekleşen gelir'!O173</f>
        <v>0</v>
      </c>
      <c r="F35" s="23">
        <f>'[1]2014 aylık gerçekleşen gelir'!O219</f>
        <v>6438.58</v>
      </c>
      <c r="G35" s="23">
        <f>'[1]2014 aylık gerçekleşen gelir'!O265</f>
        <v>0</v>
      </c>
      <c r="H35" s="23">
        <f>'[1]2014 aylık gerçekleşen gelir'!O311</f>
        <v>27849</v>
      </c>
      <c r="I35" s="23">
        <f>'[1]2014 aylık gerçekleşen gelir'!O357</f>
        <v>24011.48</v>
      </c>
      <c r="J35" s="23">
        <f>'[1]2014 aylık gerçekleşen gelir'!O403</f>
        <v>7320.51</v>
      </c>
      <c r="K35" s="23">
        <f>'[1]2014 aylık gerçekleşen gelir'!O449</f>
        <v>6382.5</v>
      </c>
      <c r="L35" s="23">
        <f>'[1]2014 aylık gerçekleşen gelir'!O495</f>
        <v>0</v>
      </c>
      <c r="M35" s="23">
        <f>'[1]2014 aylık gerçekleşen gelir'!O541</f>
        <v>1807</v>
      </c>
      <c r="N35" s="23">
        <f>'[1]2014 aylık gerçekleşen gelir'!O587</f>
        <v>15137</v>
      </c>
      <c r="O35" s="23">
        <f>'[1]2014 aylık gerçekleşen gelir'!O633</f>
        <v>0</v>
      </c>
      <c r="P35" s="23">
        <f>'[1]2014 aylık gerçekleşen gelir'!O679</f>
        <v>0</v>
      </c>
      <c r="Q35" s="23">
        <f>'[1]2014 aylık gerçekleşen gelir'!O725</f>
        <v>4780</v>
      </c>
      <c r="R35" s="23">
        <f>'[1]2014 aylık gerçekleşen gelir'!O771</f>
        <v>0</v>
      </c>
      <c r="S35" s="23">
        <f>'[1]2014 aylık gerçekleşen gelir'!O817</f>
        <v>144907.51</v>
      </c>
      <c r="T35" s="23">
        <f>'[1]2014 aylık gerçekleşen gelir'!O863</f>
        <v>4307.4400000000005</v>
      </c>
      <c r="U35" s="23">
        <f>'[1]2014 aylık gerçekleşen gelir'!O909</f>
        <v>16931.89</v>
      </c>
      <c r="V35" s="24">
        <f t="shared" si="7"/>
        <v>275052.91000000003</v>
      </c>
    </row>
    <row r="36" spans="1:22" ht="20.100000000000001" customHeight="1" x14ac:dyDescent="0.25">
      <c r="A36" s="21" t="s">
        <v>83</v>
      </c>
      <c r="B36" s="22" t="s">
        <v>84</v>
      </c>
      <c r="C36" s="23">
        <f>'[1]2014 aylık gerçekleşen gelir'!O82</f>
        <v>0</v>
      </c>
      <c r="D36" s="23">
        <f>'[1]2014 aylık gerçekleşen gelir'!O128</f>
        <v>0</v>
      </c>
      <c r="E36" s="23">
        <f>'[1]2014 aylık gerçekleşen gelir'!O174</f>
        <v>0</v>
      </c>
      <c r="F36" s="23">
        <f>'[1]2014 aylık gerçekleşen gelir'!O220</f>
        <v>0</v>
      </c>
      <c r="G36" s="23">
        <f>'[1]2014 aylık gerçekleşen gelir'!O266</f>
        <v>0</v>
      </c>
      <c r="H36" s="23">
        <f>'[1]2014 aylık gerçekleşen gelir'!O312</f>
        <v>0</v>
      </c>
      <c r="I36" s="23">
        <f>'[1]2014 aylık gerçekleşen gelir'!O358</f>
        <v>0</v>
      </c>
      <c r="J36" s="23">
        <f>'[1]2014 aylık gerçekleşen gelir'!O404</f>
        <v>0</v>
      </c>
      <c r="K36" s="23">
        <f>'[1]2014 aylık gerçekleşen gelir'!O450</f>
        <v>0</v>
      </c>
      <c r="L36" s="23">
        <f>'[1]2014 aylık gerçekleşen gelir'!O496</f>
        <v>0</v>
      </c>
      <c r="M36" s="23">
        <f>'[1]2014 aylık gerçekleşen gelir'!O542</f>
        <v>0</v>
      </c>
      <c r="N36" s="23">
        <f>'[1]2014 aylık gerçekleşen gelir'!O588</f>
        <v>54227.13</v>
      </c>
      <c r="O36" s="23">
        <f>'[1]2014 aylık gerçekleşen gelir'!O634</f>
        <v>0</v>
      </c>
      <c r="P36" s="23">
        <f>'[1]2014 aylık gerçekleşen gelir'!O680</f>
        <v>0</v>
      </c>
      <c r="Q36" s="23">
        <f>'[1]2014 aylık gerçekleşen gelir'!O726</f>
        <v>0</v>
      </c>
      <c r="R36" s="23">
        <f>'[1]2014 aylık gerçekleşen gelir'!O772</f>
        <v>0</v>
      </c>
      <c r="S36" s="23">
        <f>'[1]2014 aylık gerçekleşen gelir'!O818</f>
        <v>0</v>
      </c>
      <c r="T36" s="23">
        <f>'[1]2014 aylık gerçekleşen gelir'!O864</f>
        <v>0</v>
      </c>
      <c r="U36" s="23">
        <f>'[1]2014 aylık gerçekleşen gelir'!O910</f>
        <v>0</v>
      </c>
      <c r="V36" s="24">
        <f t="shared" si="7"/>
        <v>54227.13</v>
      </c>
    </row>
    <row r="37" spans="1:22" ht="20.100000000000001" customHeight="1" x14ac:dyDescent="0.25">
      <c r="A37" s="21" t="s">
        <v>85</v>
      </c>
      <c r="B37" s="22" t="s">
        <v>86</v>
      </c>
      <c r="C37" s="23">
        <f>'[1]2014 aylık gerçekleşen gelir'!O83</f>
        <v>270775.67999999999</v>
      </c>
      <c r="D37" s="23">
        <f>'[1]2014 aylık gerçekleşen gelir'!O129</f>
        <v>310208.20000000007</v>
      </c>
      <c r="E37" s="23">
        <f>'[1]2014 aylık gerçekleşen gelir'!O175</f>
        <v>359435.40999999992</v>
      </c>
      <c r="F37" s="23">
        <f>'[1]2014 aylık gerçekleşen gelir'!O221</f>
        <v>95501.2</v>
      </c>
      <c r="G37" s="23">
        <f>'[1]2014 aylık gerçekleşen gelir'!O267</f>
        <v>456806.02</v>
      </c>
      <c r="H37" s="23">
        <f>'[1]2014 aylık gerçekleşen gelir'!O313</f>
        <v>213569.94999999995</v>
      </c>
      <c r="I37" s="23">
        <f>'[1]2014 aylık gerçekleşen gelir'!O359</f>
        <v>214513.61999999997</v>
      </c>
      <c r="J37" s="23">
        <f>'[1]2014 aylık gerçekleşen gelir'!O405</f>
        <v>181703.78</v>
      </c>
      <c r="K37" s="23">
        <f>'[1]2014 aylık gerçekleşen gelir'!O451</f>
        <v>267469.07999999996</v>
      </c>
      <c r="L37" s="23">
        <f>'[1]2014 aylık gerçekleşen gelir'!O497</f>
        <v>105785.83</v>
      </c>
      <c r="M37" s="23">
        <f>'[1]2014 aylık gerçekleşen gelir'!O543</f>
        <v>482129.19999999995</v>
      </c>
      <c r="N37" s="23">
        <f>'[1]2014 aylık gerçekleşen gelir'!O589</f>
        <v>989618.25</v>
      </c>
      <c r="O37" s="23">
        <f>'[1]2014 aylık gerçekleşen gelir'!O635</f>
        <v>167988.3</v>
      </c>
      <c r="P37" s="23">
        <f>'[1]2014 aylık gerçekleşen gelir'!O681</f>
        <v>1404169.3199999998</v>
      </c>
      <c r="Q37" s="23">
        <f>'[1]2014 aylık gerçekleşen gelir'!O727</f>
        <v>104855.16999999998</v>
      </c>
      <c r="R37" s="23">
        <f>'[1]2014 aylık gerçekleşen gelir'!O773</f>
        <v>11343.24</v>
      </c>
      <c r="S37" s="23">
        <f>'[1]2014 aylık gerçekleşen gelir'!O819</f>
        <v>188111.94000000003</v>
      </c>
      <c r="T37" s="23">
        <f>'[1]2014 aylık gerçekleşen gelir'!O865</f>
        <v>64507.549999999996</v>
      </c>
      <c r="U37" s="23">
        <f>'[1]2014 aylık gerçekleşen gelir'!O911</f>
        <v>39793.780000000006</v>
      </c>
      <c r="V37" s="24">
        <f t="shared" si="7"/>
        <v>5928285.5200000005</v>
      </c>
    </row>
    <row r="38" spans="1:22" ht="20.100000000000001" customHeight="1" x14ac:dyDescent="0.25">
      <c r="A38" s="21" t="s">
        <v>87</v>
      </c>
      <c r="B38" s="22" t="s">
        <v>88</v>
      </c>
      <c r="C38" s="23">
        <f>'[1]2014 aylık gerçekleşen gelir'!O84</f>
        <v>0</v>
      </c>
      <c r="D38" s="23">
        <f>'[1]2014 aylık gerçekleşen gelir'!O130</f>
        <v>423.72</v>
      </c>
      <c r="E38" s="23">
        <f>'[1]2014 aylık gerçekleşen gelir'!O176</f>
        <v>0</v>
      </c>
      <c r="F38" s="23">
        <f>'[1]2014 aylık gerçekleşen gelir'!O222</f>
        <v>0</v>
      </c>
      <c r="G38" s="23">
        <f>'[1]2014 aylık gerçekleşen gelir'!O268</f>
        <v>0</v>
      </c>
      <c r="H38" s="23">
        <f>'[1]2014 aylık gerçekleşen gelir'!O314</f>
        <v>0</v>
      </c>
      <c r="I38" s="23">
        <f>'[1]2014 aylık gerçekleşen gelir'!O360</f>
        <v>2542.37</v>
      </c>
      <c r="J38" s="23">
        <f>'[1]2014 aylık gerçekleşen gelir'!O406</f>
        <v>0</v>
      </c>
      <c r="K38" s="23">
        <f>'[1]2014 aylık gerçekleşen gelir'!O452</f>
        <v>398.29</v>
      </c>
      <c r="L38" s="23">
        <f>'[1]2014 aylık gerçekleşen gelir'!O498</f>
        <v>50</v>
      </c>
      <c r="M38" s="23">
        <f>'[1]2014 aylık gerçekleşen gelir'!O544</f>
        <v>369676.11</v>
      </c>
      <c r="N38" s="23">
        <f>'[1]2014 aylık gerçekleşen gelir'!O590</f>
        <v>195553.62</v>
      </c>
      <c r="O38" s="23">
        <f>'[1]2014 aylık gerçekleşen gelir'!O636</f>
        <v>0</v>
      </c>
      <c r="P38" s="23">
        <f>'[1]2014 aylık gerçekleşen gelir'!O682</f>
        <v>0</v>
      </c>
      <c r="Q38" s="23">
        <f>'[1]2014 aylık gerçekleşen gelir'!O728</f>
        <v>0</v>
      </c>
      <c r="R38" s="23">
        <f>'[1]2014 aylık gerçekleşen gelir'!O774</f>
        <v>0</v>
      </c>
      <c r="S38" s="23">
        <f>'[1]2014 aylık gerçekleşen gelir'!O820</f>
        <v>0</v>
      </c>
      <c r="T38" s="23">
        <f>'[1]2014 aylık gerçekleşen gelir'!O866</f>
        <v>0</v>
      </c>
      <c r="U38" s="23">
        <f>'[1]2014 aylık gerçekleşen gelir'!O912</f>
        <v>0</v>
      </c>
      <c r="V38" s="25">
        <f t="shared" si="7"/>
        <v>568644.11</v>
      </c>
    </row>
    <row r="39" spans="1:22" ht="20.100000000000001" customHeight="1" x14ac:dyDescent="0.25">
      <c r="A39" s="13" t="s">
        <v>39</v>
      </c>
      <c r="B39" s="14" t="s">
        <v>89</v>
      </c>
      <c r="C39" s="15">
        <f>'[1]2014 aylık gerçekleşen gelir'!O85</f>
        <v>0</v>
      </c>
      <c r="D39" s="15">
        <f>'[1]2014 aylık gerçekleşen gelir'!O131</f>
        <v>1743.52</v>
      </c>
      <c r="E39" s="15">
        <f>'[1]2014 aylık gerçekleşen gelir'!O177</f>
        <v>7017.73</v>
      </c>
      <c r="F39" s="15">
        <f>'[1]2014 aylık gerçekleşen gelir'!O223</f>
        <v>1289.83</v>
      </c>
      <c r="G39" s="15">
        <f>'[1]2014 aylık gerçekleşen gelir'!O269</f>
        <v>4774.08</v>
      </c>
      <c r="H39" s="15">
        <f>'[1]2014 aylık gerçekleşen gelir'!O315</f>
        <v>7724.33</v>
      </c>
      <c r="I39" s="15">
        <f>'[1]2014 aylık gerçekleşen gelir'!O361</f>
        <v>1024.1099999999999</v>
      </c>
      <c r="J39" s="15">
        <f>'[1]2014 aylık gerçekleşen gelir'!O407</f>
        <v>1832.44</v>
      </c>
      <c r="K39" s="15">
        <f>'[1]2014 aylık gerçekleşen gelir'!O453</f>
        <v>2323.27</v>
      </c>
      <c r="L39" s="15">
        <f>'[1]2014 aylık gerçekleşen gelir'!O499</f>
        <v>2085</v>
      </c>
      <c r="M39" s="15">
        <f>'[1]2014 aylık gerçekleşen gelir'!O545</f>
        <v>30635.399999999998</v>
      </c>
      <c r="N39" s="15">
        <f>'[1]2014 aylık gerçekleşen gelir'!O591</f>
        <v>14014.99</v>
      </c>
      <c r="O39" s="15">
        <f>'[1]2014 aylık gerçekleşen gelir'!O637</f>
        <v>1768.92</v>
      </c>
      <c r="P39" s="15">
        <f>'[1]2014 aylık gerçekleşen gelir'!O683</f>
        <v>4667.7</v>
      </c>
      <c r="Q39" s="15">
        <f>'[1]2014 aylık gerçekleşen gelir'!O729</f>
        <v>1558.7</v>
      </c>
      <c r="R39" s="15">
        <f>'[1]2014 aylık gerçekleşen gelir'!O775</f>
        <v>2545.9499999999994</v>
      </c>
      <c r="S39" s="15">
        <f>'[1]2014 aylık gerçekleşen gelir'!O821</f>
        <v>2579.6600000000003</v>
      </c>
      <c r="T39" s="15">
        <f>'[1]2014 aylık gerçekleşen gelir'!O867</f>
        <v>1477.8999999999999</v>
      </c>
      <c r="U39" s="15">
        <f>'[1]2014 aylık gerçekleşen gelir'!O913</f>
        <v>2454.4600000000005</v>
      </c>
      <c r="V39" s="15">
        <f t="shared" si="7"/>
        <v>91517.989999999991</v>
      </c>
    </row>
    <row r="40" spans="1:22" ht="20.100000000000001" customHeight="1" x14ac:dyDescent="0.25">
      <c r="A40" s="13" t="s">
        <v>55</v>
      </c>
      <c r="B40" s="14" t="s">
        <v>90</v>
      </c>
      <c r="C40" s="15">
        <f>'[1]2014 aylık gerçekleşen gelir'!O86</f>
        <v>148521.75</v>
      </c>
      <c r="D40" s="15">
        <f>'[1]2014 aylık gerçekleşen gelir'!O132</f>
        <v>22241.439999999999</v>
      </c>
      <c r="E40" s="15">
        <f>'[1]2014 aylık gerçekleşen gelir'!O178</f>
        <v>7118</v>
      </c>
      <c r="F40" s="15">
        <f>'[1]2014 aylık gerçekleşen gelir'!O224</f>
        <v>0</v>
      </c>
      <c r="G40" s="15">
        <f>'[1]2014 aylık gerçekleşen gelir'!O270</f>
        <v>19671.86</v>
      </c>
      <c r="H40" s="15">
        <f>'[1]2014 aylık gerçekleşen gelir'!O316</f>
        <v>8151.19</v>
      </c>
      <c r="I40" s="15">
        <f>'[1]2014 aylık gerçekleşen gelir'!O362</f>
        <v>1016.95</v>
      </c>
      <c r="J40" s="15">
        <f>'[1]2014 aylık gerçekleşen gelir'!O408</f>
        <v>2182.1999999999998</v>
      </c>
      <c r="K40" s="15">
        <f>'[1]2014 aylık gerçekleşen gelir'!O454</f>
        <v>4050</v>
      </c>
      <c r="L40" s="15">
        <f>'[1]2014 aylık gerçekleşen gelir'!O500</f>
        <v>0</v>
      </c>
      <c r="M40" s="15">
        <f>'[1]2014 aylık gerçekleşen gelir'!O546</f>
        <v>159784.22</v>
      </c>
      <c r="N40" s="15">
        <f>'[1]2014 aylık gerçekleşen gelir'!O592</f>
        <v>91478.5</v>
      </c>
      <c r="O40" s="15">
        <f>'[1]2014 aylık gerçekleşen gelir'!O638</f>
        <v>1271.19</v>
      </c>
      <c r="P40" s="15">
        <f>'[1]2014 aylık gerçekleşen gelir'!O684</f>
        <v>26613.73</v>
      </c>
      <c r="Q40" s="15">
        <f>'[1]2014 aylık gerçekleşen gelir'!O730</f>
        <v>18912.129999999997</v>
      </c>
      <c r="R40" s="15">
        <f>'[1]2014 aylık gerçekleşen gelir'!O776</f>
        <v>9300</v>
      </c>
      <c r="S40" s="15">
        <f>'[1]2014 aylık gerçekleşen gelir'!O822</f>
        <v>6709.0899999999992</v>
      </c>
      <c r="T40" s="15">
        <f>'[1]2014 aylık gerçekleşen gelir'!O868</f>
        <v>0</v>
      </c>
      <c r="U40" s="15">
        <f>'[1]2014 aylık gerçekleşen gelir'!O914</f>
        <v>0</v>
      </c>
      <c r="V40" s="15">
        <f t="shared" si="7"/>
        <v>527022.25</v>
      </c>
    </row>
    <row r="41" spans="1:22" ht="20.100000000000001" customHeight="1" x14ac:dyDescent="0.25">
      <c r="A41" s="13" t="s">
        <v>57</v>
      </c>
      <c r="B41" s="14" t="s">
        <v>91</v>
      </c>
      <c r="C41" s="15">
        <f>'[1]2014 aylık gerçekleşen gelir'!O87</f>
        <v>405657.41000000003</v>
      </c>
      <c r="D41" s="15">
        <f>'[1]2014 aylık gerçekleşen gelir'!O133</f>
        <v>0</v>
      </c>
      <c r="E41" s="15">
        <f>'[1]2014 aylık gerçekleşen gelir'!O179</f>
        <v>36000</v>
      </c>
      <c r="F41" s="15">
        <f>'[1]2014 aylık gerçekleşen gelir'!O225</f>
        <v>13187.29</v>
      </c>
      <c r="G41" s="15">
        <f>'[1]2014 aylık gerçekleşen gelir'!O271</f>
        <v>0</v>
      </c>
      <c r="H41" s="15">
        <f>'[1]2014 aylık gerçekleşen gelir'!O317</f>
        <v>37710.82</v>
      </c>
      <c r="I41" s="15">
        <f>'[1]2014 aylık gerçekleşen gelir'!O363</f>
        <v>6807.96</v>
      </c>
      <c r="J41" s="15">
        <f>'[1]2014 aylık gerçekleşen gelir'!O409</f>
        <v>0</v>
      </c>
      <c r="K41" s="15">
        <f>'[1]2014 aylık gerçekleşen gelir'!O455</f>
        <v>254.24</v>
      </c>
      <c r="L41" s="15">
        <f>'[1]2014 aylık gerçekleşen gelir'!O501</f>
        <v>2711.85</v>
      </c>
      <c r="M41" s="15">
        <f>'[1]2014 aylık gerçekleşen gelir'!O547</f>
        <v>102645.79999999999</v>
      </c>
      <c r="N41" s="15">
        <f>'[1]2014 aylık gerçekleşen gelir'!O593</f>
        <v>916453.91999999993</v>
      </c>
      <c r="O41" s="15">
        <f>'[1]2014 aylık gerçekleşen gelir'!O639</f>
        <v>25614.429999999993</v>
      </c>
      <c r="P41" s="15">
        <f>'[1]2014 aylık gerçekleşen gelir'!O685</f>
        <v>0</v>
      </c>
      <c r="Q41" s="15">
        <f>'[1]2014 aylık gerçekleşen gelir'!O731</f>
        <v>19994.5</v>
      </c>
      <c r="R41" s="15">
        <f>'[1]2014 aylık gerçekleşen gelir'!O777</f>
        <v>4227.12</v>
      </c>
      <c r="S41" s="15">
        <f>'[1]2014 aylık gerçekleşen gelir'!O823</f>
        <v>30927.789999999997</v>
      </c>
      <c r="T41" s="15">
        <f>'[1]2014 aylık gerçekleşen gelir'!O869</f>
        <v>300</v>
      </c>
      <c r="U41" s="15">
        <f>'[1]2014 aylık gerçekleşen gelir'!O915</f>
        <v>15508.520000000004</v>
      </c>
      <c r="V41" s="15">
        <f t="shared" si="7"/>
        <v>1618001.6500000001</v>
      </c>
    </row>
    <row r="42" spans="1:22" ht="20.100000000000001" customHeight="1" x14ac:dyDescent="0.25">
      <c r="A42" s="13" t="s">
        <v>59</v>
      </c>
      <c r="B42" s="14" t="s">
        <v>92</v>
      </c>
      <c r="C42" s="15">
        <f>'[1]2014 aylık gerçekleşen gelir'!O88</f>
        <v>0</v>
      </c>
      <c r="D42" s="15">
        <f>'[1]2014 aylık gerçekleşen gelir'!O134</f>
        <v>6516.8899999999994</v>
      </c>
      <c r="E42" s="15">
        <f>'[1]2014 aylık gerçekleşen gelir'!O180</f>
        <v>2745.75</v>
      </c>
      <c r="F42" s="15">
        <f>'[1]2014 aylık gerçekleşen gelir'!O226</f>
        <v>8749.99</v>
      </c>
      <c r="G42" s="15">
        <f>'[1]2014 aylık gerçekleşen gelir'!O272</f>
        <v>82351.66</v>
      </c>
      <c r="H42" s="15">
        <f>'[1]2014 aylık gerçekleşen gelir'!O318</f>
        <v>23711.08</v>
      </c>
      <c r="I42" s="15">
        <f>'[1]2014 aylık gerçekleşen gelir'!O364</f>
        <v>0</v>
      </c>
      <c r="J42" s="15">
        <f>'[1]2014 aylık gerçekleşen gelir'!O410</f>
        <v>0</v>
      </c>
      <c r="K42" s="15">
        <f>'[1]2014 aylık gerçekleşen gelir'!O456</f>
        <v>27788.010000000002</v>
      </c>
      <c r="L42" s="15">
        <f>'[1]2014 aylık gerçekleşen gelir'!O502</f>
        <v>4694.92</v>
      </c>
      <c r="M42" s="15">
        <f>'[1]2014 aylık gerçekleşen gelir'!O548</f>
        <v>0</v>
      </c>
      <c r="N42" s="15">
        <f>'[1]2014 aylık gerçekleşen gelir'!O594</f>
        <v>47721.47</v>
      </c>
      <c r="O42" s="15">
        <f>'[1]2014 aylık gerçekleşen gelir'!O640</f>
        <v>0</v>
      </c>
      <c r="P42" s="15">
        <f>'[1]2014 aylık gerçekleşen gelir'!O686</f>
        <v>15233.14</v>
      </c>
      <c r="Q42" s="15">
        <f>'[1]2014 aylık gerçekleşen gelir'!O732</f>
        <v>0</v>
      </c>
      <c r="R42" s="15">
        <f>'[1]2014 aylık gerçekleşen gelir'!O778</f>
        <v>12508.480000000001</v>
      </c>
      <c r="S42" s="15">
        <f>'[1]2014 aylık gerçekleşen gelir'!O824</f>
        <v>296.62</v>
      </c>
      <c r="T42" s="15">
        <f>'[1]2014 aylık gerçekleşen gelir'!O870</f>
        <v>0</v>
      </c>
      <c r="U42" s="15">
        <f>'[1]2014 aylık gerçekleşen gelir'!O916</f>
        <v>0</v>
      </c>
      <c r="V42" s="15">
        <f t="shared" si="7"/>
        <v>232318.01000000004</v>
      </c>
    </row>
    <row r="43" spans="1:22" ht="20.100000000000001" customHeight="1" x14ac:dyDescent="0.25">
      <c r="A43" s="13" t="s">
        <v>93</v>
      </c>
      <c r="B43" s="14" t="s">
        <v>58</v>
      </c>
      <c r="C43" s="15">
        <f>'[1]2014 aylık gerçekleşen gelir'!O89</f>
        <v>0</v>
      </c>
      <c r="D43" s="15">
        <f>'[1]2014 aylık gerçekleşen gelir'!O135</f>
        <v>0</v>
      </c>
      <c r="E43" s="15">
        <f>'[1]2014 aylık gerçekleşen gelir'!O181</f>
        <v>0</v>
      </c>
      <c r="F43" s="15">
        <f>'[1]2014 aylık gerçekleşen gelir'!O227</f>
        <v>0</v>
      </c>
      <c r="G43" s="15">
        <f>'[1]2014 aylık gerçekleşen gelir'!O273</f>
        <v>0</v>
      </c>
      <c r="H43" s="15">
        <f>'[1]2014 aylık gerçekleşen gelir'!O319</f>
        <v>12.43</v>
      </c>
      <c r="I43" s="15">
        <f>'[1]2014 aylık gerçekleşen gelir'!O365</f>
        <v>0</v>
      </c>
      <c r="J43" s="15">
        <f>'[1]2014 aylık gerçekleşen gelir'!O411</f>
        <v>0</v>
      </c>
      <c r="K43" s="15">
        <f>'[1]2014 aylık gerçekleşen gelir'!O457</f>
        <v>0</v>
      </c>
      <c r="L43" s="15">
        <f>'[1]2014 aylık gerçekleşen gelir'!O503</f>
        <v>0</v>
      </c>
      <c r="M43" s="15">
        <f>'[1]2014 aylık gerçekleşen gelir'!O549</f>
        <v>0</v>
      </c>
      <c r="N43" s="15">
        <f>'[1]2014 aylık gerçekleşen gelir'!O595</f>
        <v>1271.2</v>
      </c>
      <c r="O43" s="15">
        <f>'[1]2014 aylık gerçekleşen gelir'!O641</f>
        <v>0</v>
      </c>
      <c r="P43" s="15">
        <f>'[1]2014 aylık gerçekleşen gelir'!O687</f>
        <v>0</v>
      </c>
      <c r="Q43" s="15">
        <f>'[1]2014 aylık gerçekleşen gelir'!O733</f>
        <v>0</v>
      </c>
      <c r="R43" s="15">
        <f>'[1]2014 aylık gerçekleşen gelir'!O779</f>
        <v>0</v>
      </c>
      <c r="S43" s="15">
        <f>'[1]2014 aylık gerçekleşen gelir'!O825</f>
        <v>0</v>
      </c>
      <c r="T43" s="15">
        <f>'[1]2014 aylık gerçekleşen gelir'!O871</f>
        <v>0</v>
      </c>
      <c r="U43" s="15">
        <f>'[1]2014 aylık gerçekleşen gelir'!O917</f>
        <v>0</v>
      </c>
      <c r="V43" s="15">
        <f t="shared" si="7"/>
        <v>1283.6300000000001</v>
      </c>
    </row>
    <row r="44" spans="1:22" ht="20.100000000000001" customHeight="1" x14ac:dyDescent="0.25">
      <c r="A44" s="13" t="s">
        <v>94</v>
      </c>
      <c r="B44" s="14" t="s">
        <v>95</v>
      </c>
      <c r="C44" s="15">
        <f>'[1]2014 aylık gerçekleşen gelir'!O90</f>
        <v>323669.43000000005</v>
      </c>
      <c r="D44" s="15">
        <f>'[1]2014 aylık gerçekleşen gelir'!O136</f>
        <v>0</v>
      </c>
      <c r="E44" s="15">
        <f>'[1]2014 aylık gerçekleşen gelir'!O182</f>
        <v>142786.32</v>
      </c>
      <c r="F44" s="15">
        <f>'[1]2014 aylık gerçekleşen gelir'!O228</f>
        <v>22992.65</v>
      </c>
      <c r="G44" s="15">
        <f>'[1]2014 aylık gerçekleşen gelir'!O274</f>
        <v>27416.220000000005</v>
      </c>
      <c r="H44" s="15">
        <f>'[1]2014 aylık gerçekleşen gelir'!O320</f>
        <v>62872.9</v>
      </c>
      <c r="I44" s="15">
        <f>'[1]2014 aylık gerçekleşen gelir'!O366</f>
        <v>42840.159999999996</v>
      </c>
      <c r="J44" s="15">
        <f>'[1]2014 aylık gerçekleşen gelir'!O412</f>
        <v>6423.5499999999984</v>
      </c>
      <c r="K44" s="15">
        <f>'[1]2014 aylık gerçekleşen gelir'!O458</f>
        <v>75211.86</v>
      </c>
      <c r="L44" s="15">
        <f>'[1]2014 aylık gerçekleşen gelir'!O504</f>
        <v>6080.5700000000015</v>
      </c>
      <c r="M44" s="15">
        <f>'[1]2014 aylık gerçekleşen gelir'!O550</f>
        <v>304569.02</v>
      </c>
      <c r="N44" s="15">
        <f>'[1]2014 aylık gerçekleşen gelir'!O596</f>
        <v>14411.18</v>
      </c>
      <c r="O44" s="15">
        <f>'[1]2014 aylık gerçekleşen gelir'!O642</f>
        <v>13853.640000000001</v>
      </c>
      <c r="P44" s="15">
        <f>'[1]2014 aylık gerçekleşen gelir'!O688</f>
        <v>8639.91</v>
      </c>
      <c r="Q44" s="15">
        <f>'[1]2014 aylık gerçekleşen gelir'!O734</f>
        <v>9836.119999999999</v>
      </c>
      <c r="R44" s="15">
        <f>'[1]2014 aylık gerçekleşen gelir'!O780</f>
        <v>3572.0700000000006</v>
      </c>
      <c r="S44" s="15">
        <f>'[1]2014 aylık gerçekleşen gelir'!O826</f>
        <v>13057.68</v>
      </c>
      <c r="T44" s="15">
        <f>'[1]2014 aylık gerçekleşen gelir'!O872</f>
        <v>15960.060000000001</v>
      </c>
      <c r="U44" s="15">
        <f>'[1]2014 aylık gerçekleşen gelir'!O918</f>
        <v>5148.3500000000013</v>
      </c>
      <c r="V44" s="15">
        <f t="shared" si="7"/>
        <v>1099341.6900000004</v>
      </c>
    </row>
    <row r="45" spans="1:22" s="30" customFormat="1" ht="20.100000000000001" customHeight="1" x14ac:dyDescent="0.25">
      <c r="A45" s="28" t="s">
        <v>96</v>
      </c>
      <c r="B45" s="28"/>
      <c r="C45" s="29">
        <f t="shared" ref="C45:M45" si="8">C22+C3</f>
        <v>2570445.2000000002</v>
      </c>
      <c r="D45" s="29">
        <f t="shared" si="8"/>
        <v>3788149.7300000004</v>
      </c>
      <c r="E45" s="29">
        <f t="shared" si="8"/>
        <v>6255644.6460000006</v>
      </c>
      <c r="F45" s="29">
        <f t="shared" si="8"/>
        <v>3441176.1</v>
      </c>
      <c r="G45" s="29">
        <f t="shared" si="8"/>
        <v>5088910.76</v>
      </c>
      <c r="H45" s="29">
        <f t="shared" si="8"/>
        <v>3015412.6599999997</v>
      </c>
      <c r="I45" s="29">
        <f t="shared" si="8"/>
        <v>3037823.0000000005</v>
      </c>
      <c r="J45" s="29">
        <f t="shared" si="8"/>
        <v>1422293.64</v>
      </c>
      <c r="K45" s="29">
        <f t="shared" si="8"/>
        <v>2947273.1</v>
      </c>
      <c r="L45" s="29">
        <f t="shared" si="8"/>
        <v>1528684.0500000003</v>
      </c>
      <c r="M45" s="29">
        <f t="shared" si="8"/>
        <v>10910974.630000003</v>
      </c>
      <c r="N45" s="29">
        <f>N22+N3</f>
        <v>8950775.6429999992</v>
      </c>
      <c r="O45" s="29">
        <f t="shared" ref="O45:U45" si="9">O22+O3</f>
        <v>2128366.6599999997</v>
      </c>
      <c r="P45" s="29">
        <f t="shared" si="9"/>
        <v>6209123.7800000003</v>
      </c>
      <c r="Q45" s="29">
        <f t="shared" si="9"/>
        <v>1724372.2</v>
      </c>
      <c r="R45" s="29">
        <f t="shared" si="9"/>
        <v>1757892.3199999998</v>
      </c>
      <c r="S45" s="29">
        <f t="shared" si="9"/>
        <v>2423281.31</v>
      </c>
      <c r="T45" s="29">
        <f t="shared" si="9"/>
        <v>1282433.57</v>
      </c>
      <c r="U45" s="29">
        <f t="shared" si="9"/>
        <v>984263.7</v>
      </c>
      <c r="V45" s="29">
        <f>V22+V3</f>
        <v>69467296.699000001</v>
      </c>
    </row>
  </sheetData>
  <mergeCells count="2">
    <mergeCell ref="A1:U1"/>
    <mergeCell ref="A45:B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tabSelected="1" topLeftCell="R1" workbookViewId="0">
      <selection activeCell="Z13" sqref="Z13"/>
    </sheetView>
  </sheetViews>
  <sheetFormatPr defaultRowHeight="11.25" x14ac:dyDescent="0.2"/>
  <cols>
    <col min="1" max="1" width="4" style="52" bestFit="1" customWidth="1"/>
    <col min="2" max="2" width="36.28515625" style="50" customWidth="1"/>
    <col min="3" max="3" width="11.85546875" style="50" bestFit="1" customWidth="1"/>
    <col min="4" max="4" width="12.85546875" style="50" bestFit="1" customWidth="1"/>
    <col min="5" max="6" width="11.85546875" style="50" bestFit="1" customWidth="1"/>
    <col min="7" max="7" width="12.85546875" style="50" bestFit="1" customWidth="1"/>
    <col min="8" max="8" width="11.85546875" style="50" bestFit="1" customWidth="1"/>
    <col min="9" max="9" width="12.85546875" style="50" bestFit="1" customWidth="1"/>
    <col min="10" max="10" width="11.7109375" style="50" bestFit="1" customWidth="1"/>
    <col min="11" max="11" width="11.85546875" style="50" bestFit="1" customWidth="1"/>
    <col min="12" max="12" width="11.7109375" style="53" bestFit="1" customWidth="1"/>
    <col min="13" max="13" width="12.5703125" style="50" bestFit="1" customWidth="1"/>
    <col min="14" max="14" width="12" style="50" bestFit="1" customWidth="1"/>
    <col min="15" max="15" width="11.85546875" style="50" bestFit="1" customWidth="1"/>
    <col min="16" max="16" width="12.85546875" style="53" bestFit="1" customWidth="1"/>
    <col min="17" max="19" width="11.85546875" style="50" bestFit="1" customWidth="1"/>
    <col min="20" max="20" width="12.85546875" style="50" bestFit="1" customWidth="1"/>
    <col min="21" max="21" width="13.85546875" style="50" bestFit="1" customWidth="1"/>
    <col min="22" max="22" width="12.7109375" style="54" bestFit="1" customWidth="1"/>
    <col min="23" max="23" width="4.85546875" style="50" customWidth="1"/>
    <col min="24" max="24" width="18.28515625" style="50" bestFit="1" customWidth="1"/>
    <col min="25" max="16384" width="9.140625" style="50"/>
  </cols>
  <sheetData>
    <row r="1" spans="1:22" s="35" customFormat="1" ht="20.100000000000001" customHeight="1" x14ac:dyDescent="0.25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8" customFormat="1" ht="52.5" customHeight="1" x14ac:dyDescent="0.25">
      <c r="A2" s="4" t="s">
        <v>2</v>
      </c>
      <c r="B2" s="5" t="s">
        <v>3</v>
      </c>
      <c r="C2" s="36" t="s">
        <v>4</v>
      </c>
      <c r="D2" s="37" t="s">
        <v>5</v>
      </c>
      <c r="E2" s="37" t="s">
        <v>6</v>
      </c>
      <c r="F2" s="37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37" t="s">
        <v>14</v>
      </c>
      <c r="N2" s="37" t="s">
        <v>15</v>
      </c>
      <c r="O2" s="37" t="s">
        <v>16</v>
      </c>
      <c r="P2" s="37" t="s">
        <v>17</v>
      </c>
      <c r="Q2" s="37" t="s">
        <v>18</v>
      </c>
      <c r="R2" s="37" t="s">
        <v>19</v>
      </c>
      <c r="S2" s="37" t="s">
        <v>20</v>
      </c>
      <c r="T2" s="37" t="s">
        <v>21</v>
      </c>
      <c r="U2" s="37" t="s">
        <v>22</v>
      </c>
      <c r="V2" s="37" t="s">
        <v>23</v>
      </c>
    </row>
    <row r="3" spans="1:22" s="12" customFormat="1" ht="20.100000000000001" customHeight="1" x14ac:dyDescent="0.25">
      <c r="A3" s="9" t="s">
        <v>24</v>
      </c>
      <c r="B3" s="10" t="s">
        <v>25</v>
      </c>
      <c r="C3" s="11">
        <f>C4+C10+C20+C30+C49+C50+C51+C52+C53+C54</f>
        <v>2522746.3199999998</v>
      </c>
      <c r="D3" s="11">
        <f t="shared" ref="D3:V3" si="0">D4+D10+D20+D30+D49+D50+D51+D52+D53+D54</f>
        <v>506295.9</v>
      </c>
      <c r="E3" s="11">
        <f t="shared" si="0"/>
        <v>861067.17999999993</v>
      </c>
      <c r="F3" s="11">
        <f t="shared" si="0"/>
        <v>509671.05999999994</v>
      </c>
      <c r="G3" s="11">
        <f t="shared" si="0"/>
        <v>523032.37000000005</v>
      </c>
      <c r="H3" s="11">
        <f t="shared" si="0"/>
        <v>373451.28999999992</v>
      </c>
      <c r="I3" s="11">
        <f t="shared" si="0"/>
        <v>523973.45000000007</v>
      </c>
      <c r="J3" s="11">
        <f t="shared" si="0"/>
        <v>216867.71000000002</v>
      </c>
      <c r="K3" s="11">
        <f t="shared" si="0"/>
        <v>384381.23000000004</v>
      </c>
      <c r="L3" s="11">
        <f t="shared" si="0"/>
        <v>194229.13000000003</v>
      </c>
      <c r="M3" s="11">
        <f t="shared" si="0"/>
        <v>1011571.4700000001</v>
      </c>
      <c r="N3" s="11">
        <f t="shared" si="0"/>
        <v>676079.12</v>
      </c>
      <c r="O3" s="11">
        <f t="shared" si="0"/>
        <v>226873.90000000002</v>
      </c>
      <c r="P3" s="11">
        <f t="shared" si="0"/>
        <v>734021.12300000014</v>
      </c>
      <c r="Q3" s="11">
        <f t="shared" si="0"/>
        <v>435724.31</v>
      </c>
      <c r="R3" s="11">
        <f t="shared" si="0"/>
        <v>248909.38999999998</v>
      </c>
      <c r="S3" s="11">
        <f t="shared" si="0"/>
        <v>221102.98</v>
      </c>
      <c r="T3" s="11">
        <f t="shared" si="0"/>
        <v>245629.57</v>
      </c>
      <c r="U3" s="11">
        <f t="shared" si="0"/>
        <v>262286.77</v>
      </c>
      <c r="V3" s="11">
        <f t="shared" si="0"/>
        <v>10677914.273000002</v>
      </c>
    </row>
    <row r="4" spans="1:22" s="16" customFormat="1" ht="20.100000000000001" customHeight="1" x14ac:dyDescent="0.25">
      <c r="A4" s="13">
        <v>1</v>
      </c>
      <c r="B4" s="14" t="s">
        <v>97</v>
      </c>
      <c r="C4" s="38">
        <f>SUM(C5:C9)</f>
        <v>137156.37</v>
      </c>
      <c r="D4" s="38">
        <f t="shared" ref="D4:V4" si="1">SUM(D5:D9)</f>
        <v>67057.760000000009</v>
      </c>
      <c r="E4" s="38">
        <f t="shared" si="1"/>
        <v>64865.75</v>
      </c>
      <c r="F4" s="38">
        <f t="shared" si="1"/>
        <v>43208.01</v>
      </c>
      <c r="G4" s="38">
        <f t="shared" si="1"/>
        <v>53258.49</v>
      </c>
      <c r="H4" s="38">
        <f t="shared" si="1"/>
        <v>62414.049999999996</v>
      </c>
      <c r="I4" s="38">
        <f t="shared" si="1"/>
        <v>63163.289999999994</v>
      </c>
      <c r="J4" s="38">
        <f t="shared" si="1"/>
        <v>38310.31</v>
      </c>
      <c r="K4" s="38">
        <f t="shared" si="1"/>
        <v>72744.44</v>
      </c>
      <c r="L4" s="38">
        <f t="shared" si="1"/>
        <v>59508.3</v>
      </c>
      <c r="M4" s="38">
        <f t="shared" si="1"/>
        <v>80558.490000000005</v>
      </c>
      <c r="N4" s="38">
        <f t="shared" si="1"/>
        <v>41259.96</v>
      </c>
      <c r="O4" s="38">
        <f t="shared" si="1"/>
        <v>35159.350000000006</v>
      </c>
      <c r="P4" s="38">
        <f t="shared" si="1"/>
        <v>37591.949999999997</v>
      </c>
      <c r="Q4" s="38">
        <f t="shared" si="1"/>
        <v>187285.78</v>
      </c>
      <c r="R4" s="38">
        <f t="shared" si="1"/>
        <v>40038.080000000002</v>
      </c>
      <c r="S4" s="38">
        <f t="shared" si="1"/>
        <v>50695.37</v>
      </c>
      <c r="T4" s="38">
        <f t="shared" si="1"/>
        <v>53661.540000000008</v>
      </c>
      <c r="U4" s="38">
        <f t="shared" si="1"/>
        <v>34945.31</v>
      </c>
      <c r="V4" s="38">
        <f t="shared" si="1"/>
        <v>1222882.5999999999</v>
      </c>
    </row>
    <row r="5" spans="1:22" s="42" customFormat="1" ht="20.100000000000001" customHeight="1" x14ac:dyDescent="0.25">
      <c r="A5" s="17" t="s">
        <v>27</v>
      </c>
      <c r="B5" s="39" t="s">
        <v>98</v>
      </c>
      <c r="C5" s="40">
        <f>'[1]2014 aylık gerçekleşen gider'!O124</f>
        <v>125708.51999999999</v>
      </c>
      <c r="D5" s="40">
        <f>'[1]2014 aylık gerçekleşen gider'!O243</f>
        <v>57810.530000000006</v>
      </c>
      <c r="E5" s="40">
        <f>'[1]2014 aylık gerçekleşen gider'!O362</f>
        <v>53046.65</v>
      </c>
      <c r="F5" s="40">
        <f>'[1]2014 aylık gerçekleşen gider'!O481</f>
        <v>36113.910000000003</v>
      </c>
      <c r="G5" s="40">
        <f>'[1]2014 aylık gerçekleşen gider'!O600</f>
        <v>45955.86</v>
      </c>
      <c r="H5" s="40">
        <f>'[1]2014 aylık gerçekleşen gider'!O719</f>
        <v>30759.67</v>
      </c>
      <c r="I5" s="40">
        <f>'[1]2014 aylık gerçekleşen gider'!O838</f>
        <v>56761.909999999996</v>
      </c>
      <c r="J5" s="40">
        <f>'[1]2014 aylık gerçekleşen gider'!O957</f>
        <v>32643.93</v>
      </c>
      <c r="K5" s="40">
        <f>'[1]2014 aylık gerçekleşen gider'!O1076</f>
        <v>60925.340000000004</v>
      </c>
      <c r="L5" s="40">
        <f>'[1]2014 aylık gerçekleşen gider'!O1195</f>
        <v>51680.670000000006</v>
      </c>
      <c r="M5" s="40">
        <f>'[1]2014 aylık gerçekleşen gider'!O1314</f>
        <v>65933.929999999993</v>
      </c>
      <c r="N5" s="40">
        <f>'[1]2014 aylık gerçekleşen gider'!O1433</f>
        <v>35462.33</v>
      </c>
      <c r="O5" s="40">
        <f>'[1]2014 aylık gerçekleşen gider'!O1552</f>
        <v>28943.25</v>
      </c>
      <c r="P5" s="40">
        <f>'[1]2014 aylık gerçekleşen gider'!O1671</f>
        <v>30687.309999999998</v>
      </c>
      <c r="Q5" s="40">
        <f>'[1]2014 aylık gerçekleşen gider'!O1790</f>
        <v>26390.400000000001</v>
      </c>
      <c r="R5" s="40">
        <f>'[1]2014 aylık gerçekleşen gider'!O1909</f>
        <v>34337.33</v>
      </c>
      <c r="S5" s="40">
        <f>'[1]2014 aylık gerçekleşen gider'!O2028</f>
        <v>43958.530000000006</v>
      </c>
      <c r="T5" s="40">
        <f>'[1]2014 aylık gerçekleşen gider'!O2147</f>
        <v>38799.170000000006</v>
      </c>
      <c r="U5" s="40">
        <f>'[1]2014 aylık gerçekleşen gider'!O2266</f>
        <v>30129.33</v>
      </c>
      <c r="V5" s="41">
        <f t="shared" ref="V5:V54" si="2">SUM(C5:U5)</f>
        <v>886048.56999999983</v>
      </c>
    </row>
    <row r="6" spans="1:22" s="42" customFormat="1" ht="20.100000000000001" customHeight="1" x14ac:dyDescent="0.25">
      <c r="A6" s="21" t="s">
        <v>29</v>
      </c>
      <c r="B6" s="39" t="s">
        <v>99</v>
      </c>
      <c r="C6" s="40">
        <f>'[1]2014 aylık gerçekleşen gider'!O125</f>
        <v>10430.260000000002</v>
      </c>
      <c r="D6" s="40">
        <f>'[1]2014 aylık gerçekleşen gider'!O244</f>
        <v>8190.4000000000015</v>
      </c>
      <c r="E6" s="40">
        <f>'[1]2014 aylık gerçekleşen gider'!O363</f>
        <v>10768.510000000002</v>
      </c>
      <c r="F6" s="40">
        <f>'[1]2014 aylık gerçekleşen gider'!O482</f>
        <v>6463.5100000000011</v>
      </c>
      <c r="G6" s="40">
        <f>'[1]2014 aylık gerçekleşen gider'!O601</f>
        <v>6540.8900000000012</v>
      </c>
      <c r="H6" s="40">
        <f>'[1]2014 aylık gerçekleşen gider'!O720</f>
        <v>4597.25</v>
      </c>
      <c r="I6" s="40">
        <f>'[1]2014 aylık gerçekleşen gider'!O839</f>
        <v>5669.7900000000009</v>
      </c>
      <c r="J6" s="40">
        <f>'[1]2014 aylık gerçekleşen gider'!O958</f>
        <v>5018.79</v>
      </c>
      <c r="K6" s="40">
        <f>'[1]2014 aylık gerçekleşen gider'!O1077</f>
        <v>10768.510000000002</v>
      </c>
      <c r="L6" s="40">
        <f>'[1]2014 aylık gerçekleşen gider'!O1196</f>
        <v>6933.0400000000009</v>
      </c>
      <c r="M6" s="40">
        <f>'[1]2014 aylık gerçekleşen gider'!O1315</f>
        <v>13324.6</v>
      </c>
      <c r="N6" s="40">
        <f>'[1]2014 aylık gerçekleşen gider'!O1434</f>
        <v>5135.04</v>
      </c>
      <c r="O6" s="40">
        <f>'[1]2014 aylık gerçekleşen gider'!O1553</f>
        <v>5663.91</v>
      </c>
      <c r="P6" s="40">
        <f>'[1]2014 aylık gerçekleşen gider'!O1672</f>
        <v>6290.8900000000012</v>
      </c>
      <c r="Q6" s="40">
        <f>'[1]2014 aylık gerçekleşen gider'!O1791</f>
        <v>5167.88</v>
      </c>
      <c r="R6" s="40">
        <f>'[1]2014 aylık gerçekleşen gider'!O1910</f>
        <v>5052.6000000000013</v>
      </c>
      <c r="S6" s="40">
        <f>'[1]2014 aylık gerçekleşen gider'!O2029</f>
        <v>5920.25</v>
      </c>
      <c r="T6" s="40">
        <f>'[1]2014 aylık gerçekleşen gider'!O2148</f>
        <v>7746.81</v>
      </c>
      <c r="U6" s="40">
        <f>'[1]2014 aylık gerçekleşen gider'!O2267</f>
        <v>4249.3900000000003</v>
      </c>
      <c r="V6" s="41">
        <f t="shared" si="2"/>
        <v>133932.32000000004</v>
      </c>
    </row>
    <row r="7" spans="1:22" s="42" customFormat="1" ht="20.100000000000001" customHeight="1" x14ac:dyDescent="0.25">
      <c r="A7" s="21" t="s">
        <v>31</v>
      </c>
      <c r="B7" s="39" t="s">
        <v>100</v>
      </c>
      <c r="C7" s="40">
        <f>'[1]2014 aylık gerçekleşen gider'!O126</f>
        <v>1017.5899999999998</v>
      </c>
      <c r="D7" s="40">
        <f>'[1]2014 aylık gerçekleşen gider'!O245</f>
        <v>1056.83</v>
      </c>
      <c r="E7" s="40">
        <f>'[1]2014 aylık gerçekleşen gider'!O364</f>
        <v>1050.5899999999999</v>
      </c>
      <c r="F7" s="40">
        <f>'[1]2014 aylık gerçekleşen gider'!O483</f>
        <v>630.58999999999992</v>
      </c>
      <c r="G7" s="40">
        <f>'[1]2014 aylık gerçekleşen gider'!O602</f>
        <v>761.73999999999978</v>
      </c>
      <c r="H7" s="40">
        <f>'[1]2014 aylık gerçekleşen gider'!O721</f>
        <v>593.19999999999993</v>
      </c>
      <c r="I7" s="40">
        <f>'[1]2014 aylık gerçekleşen gider'!O840</f>
        <v>731.5899999999998</v>
      </c>
      <c r="J7" s="40">
        <f>'[1]2014 aylık gerçekleşen gider'!O959</f>
        <v>647.5899999999998</v>
      </c>
      <c r="K7" s="40">
        <f>'[1]2014 aylık gerçekleşen gider'!O1078</f>
        <v>1050.5899999999999</v>
      </c>
      <c r="L7" s="40">
        <f>'[1]2014 aylık gerçekleşen gider'!O1197</f>
        <v>894.5899999999998</v>
      </c>
      <c r="M7" s="40">
        <f>'[1]2014 aylık gerçekleşen gider'!O1316</f>
        <v>1299.9599999999998</v>
      </c>
      <c r="N7" s="40">
        <f>'[1]2014 aylık gerçekleşen gider'!O1435</f>
        <v>662.5899999999998</v>
      </c>
      <c r="O7" s="40">
        <f>'[1]2014 aylık gerçekleşen gider'!O1554</f>
        <v>552.18999999999994</v>
      </c>
      <c r="P7" s="40">
        <f>'[1]2014 aylık gerçekleşen gider'!O1673</f>
        <v>613.74999999999989</v>
      </c>
      <c r="Q7" s="40">
        <f>'[1]2014 aylık gerçekleşen gider'!O1792</f>
        <v>504.18999999999988</v>
      </c>
      <c r="R7" s="40">
        <f>'[1]2014 aylık gerçekleşen gider'!O1911</f>
        <v>648.15</v>
      </c>
      <c r="S7" s="40">
        <f>'[1]2014 aylık gerçekleşen gider'!O2030</f>
        <v>816.5899999999998</v>
      </c>
      <c r="T7" s="40">
        <f>'[1]2014 aylık gerçekleşen gider'!O2149</f>
        <v>755.78999999999985</v>
      </c>
      <c r="U7" s="40">
        <f>'[1]2014 aylık gerçekleşen gider'!O2268</f>
        <v>566.58999999999992</v>
      </c>
      <c r="V7" s="41">
        <f t="shared" si="2"/>
        <v>14854.699999999999</v>
      </c>
    </row>
    <row r="8" spans="1:22" s="42" customFormat="1" ht="20.100000000000001" customHeight="1" x14ac:dyDescent="0.25">
      <c r="A8" s="21" t="s">
        <v>33</v>
      </c>
      <c r="B8" s="39" t="s">
        <v>101</v>
      </c>
      <c r="C8" s="40">
        <f>'[1]2014 aylık gerçekleşen gider'!O127</f>
        <v>0</v>
      </c>
      <c r="D8" s="40">
        <f>'[1]2014 aylık gerçekleşen gider'!O246</f>
        <v>0</v>
      </c>
      <c r="E8" s="40">
        <f>'[1]2014 aylık gerçekleşen gider'!O365</f>
        <v>0</v>
      </c>
      <c r="F8" s="40">
        <f>'[1]2014 aylık gerçekleşen gider'!O484</f>
        <v>0</v>
      </c>
      <c r="G8" s="40">
        <f>'[1]2014 aylık gerçekleşen gider'!O603</f>
        <v>0</v>
      </c>
      <c r="H8" s="40">
        <f>'[1]2014 aylık gerçekleşen gider'!O722</f>
        <v>0</v>
      </c>
      <c r="I8" s="40">
        <f>'[1]2014 aylık gerçekleşen gider'!O841</f>
        <v>0</v>
      </c>
      <c r="J8" s="40">
        <f>'[1]2014 aylık gerçekleşen gider'!O960</f>
        <v>0</v>
      </c>
      <c r="K8" s="40">
        <f>'[1]2014 aylık gerçekleşen gider'!O1079</f>
        <v>0</v>
      </c>
      <c r="L8" s="40">
        <f>'[1]2014 aylık gerçekleşen gider'!O1198</f>
        <v>0</v>
      </c>
      <c r="M8" s="40">
        <f>'[1]2014 aylık gerçekleşen gider'!O1317</f>
        <v>0</v>
      </c>
      <c r="N8" s="40">
        <f>'[1]2014 aylık gerçekleşen gider'!O1436</f>
        <v>0</v>
      </c>
      <c r="O8" s="40">
        <f>'[1]2014 aylık gerçekleşen gider'!O1555</f>
        <v>0</v>
      </c>
      <c r="P8" s="40">
        <f>'[1]2014 aylık gerçekleşen gider'!O1674</f>
        <v>0</v>
      </c>
      <c r="Q8" s="40">
        <f>'[1]2014 aylık gerçekleşen gider'!O1793</f>
        <v>0</v>
      </c>
      <c r="R8" s="40">
        <f>'[1]2014 aylık gerçekleşen gider'!O1912</f>
        <v>0</v>
      </c>
      <c r="S8" s="40">
        <f>'[1]2014 aylık gerçekleşen gider'!O2031</f>
        <v>0</v>
      </c>
      <c r="T8" s="40">
        <f>'[1]2014 aylık gerçekleşen gider'!O2150</f>
        <v>0</v>
      </c>
      <c r="U8" s="40">
        <f>'[1]2014 aylık gerçekleşen gider'!O2269</f>
        <v>0</v>
      </c>
      <c r="V8" s="41">
        <f t="shared" si="2"/>
        <v>0</v>
      </c>
    </row>
    <row r="9" spans="1:22" s="42" customFormat="1" ht="20.100000000000001" customHeight="1" x14ac:dyDescent="0.25">
      <c r="A9" s="21" t="s">
        <v>35</v>
      </c>
      <c r="B9" s="39" t="s">
        <v>102</v>
      </c>
      <c r="C9" s="40">
        <f>'[1]2014 aylık gerçekleşen gider'!O128</f>
        <v>0</v>
      </c>
      <c r="D9" s="40">
        <f>'[1]2014 aylık gerçekleşen gider'!O247</f>
        <v>0</v>
      </c>
      <c r="E9" s="40">
        <f>'[1]2014 aylık gerçekleşen gider'!O366</f>
        <v>0</v>
      </c>
      <c r="F9" s="40">
        <f>'[1]2014 aylık gerçekleşen gider'!O485</f>
        <v>0</v>
      </c>
      <c r="G9" s="40">
        <f>'[1]2014 aylık gerçekleşen gider'!O604</f>
        <v>0</v>
      </c>
      <c r="H9" s="40">
        <f>'[1]2014 aylık gerçekleşen gider'!O723</f>
        <v>26463.93</v>
      </c>
      <c r="I9" s="40">
        <f>'[1]2014 aylık gerçekleşen gider'!O842</f>
        <v>0</v>
      </c>
      <c r="J9" s="40">
        <f>'[1]2014 aylık gerçekleşen gider'!O961</f>
        <v>0</v>
      </c>
      <c r="K9" s="40">
        <f>'[1]2014 aylık gerçekleşen gider'!O1080</f>
        <v>0</v>
      </c>
      <c r="L9" s="40">
        <f>'[1]2014 aylık gerçekleşen gider'!O1199</f>
        <v>0</v>
      </c>
      <c r="M9" s="40">
        <f>'[1]2014 aylık gerçekleşen gider'!O1318</f>
        <v>0</v>
      </c>
      <c r="N9" s="40">
        <f>'[1]2014 aylık gerçekleşen gider'!O1437</f>
        <v>0</v>
      </c>
      <c r="O9" s="40">
        <f>'[1]2014 aylık gerçekleşen gider'!O1556</f>
        <v>0</v>
      </c>
      <c r="P9" s="40">
        <f>'[1]2014 aylık gerçekleşen gider'!O1675</f>
        <v>0</v>
      </c>
      <c r="Q9" s="40">
        <f>'[1]2014 aylık gerçekleşen gider'!O1794</f>
        <v>155223.31</v>
      </c>
      <c r="R9" s="40">
        <f>'[1]2014 aylık gerçekleşen gider'!O1913</f>
        <v>0</v>
      </c>
      <c r="S9" s="40">
        <f>'[1]2014 aylık gerçekleşen gider'!O2032</f>
        <v>0</v>
      </c>
      <c r="T9" s="40">
        <f>'[1]2014 aylık gerçekleşen gider'!O2151</f>
        <v>6359.77</v>
      </c>
      <c r="U9" s="40">
        <f>'[1]2014 aylık gerçekleşen gider'!O2270</f>
        <v>0</v>
      </c>
      <c r="V9" s="41">
        <f t="shared" si="2"/>
        <v>188047.00999999998</v>
      </c>
    </row>
    <row r="10" spans="1:22" s="16" customFormat="1" ht="20.100000000000001" customHeight="1" x14ac:dyDescent="0.25">
      <c r="A10" s="13" t="s">
        <v>39</v>
      </c>
      <c r="B10" s="14" t="s">
        <v>103</v>
      </c>
      <c r="C10" s="38">
        <f>SUM(C11:C19)</f>
        <v>472098.76000000007</v>
      </c>
      <c r="D10" s="38">
        <f t="shared" ref="D10:V10" si="3">SUM(D11:D19)</f>
        <v>207400.49000000002</v>
      </c>
      <c r="E10" s="38">
        <f t="shared" si="3"/>
        <v>158342.39999999999</v>
      </c>
      <c r="F10" s="38">
        <f t="shared" si="3"/>
        <v>117039.83</v>
      </c>
      <c r="G10" s="38">
        <f t="shared" si="3"/>
        <v>161377.62000000002</v>
      </c>
      <c r="H10" s="38">
        <f t="shared" si="3"/>
        <v>125069.32</v>
      </c>
      <c r="I10" s="38">
        <f t="shared" si="3"/>
        <v>235135.02000000005</v>
      </c>
      <c r="J10" s="38">
        <f t="shared" si="3"/>
        <v>49097.99</v>
      </c>
      <c r="K10" s="38">
        <f t="shared" si="3"/>
        <v>58780.79</v>
      </c>
      <c r="L10" s="38">
        <f t="shared" si="3"/>
        <v>72909.84</v>
      </c>
      <c r="M10" s="38">
        <f t="shared" si="3"/>
        <v>204622.59000000003</v>
      </c>
      <c r="N10" s="38">
        <f t="shared" si="3"/>
        <v>156281.5</v>
      </c>
      <c r="O10" s="38">
        <f t="shared" si="3"/>
        <v>111802.19</v>
      </c>
      <c r="P10" s="38">
        <f t="shared" si="3"/>
        <v>193950.81</v>
      </c>
      <c r="Q10" s="38">
        <f t="shared" si="3"/>
        <v>90966.76999999999</v>
      </c>
      <c r="R10" s="38">
        <f t="shared" si="3"/>
        <v>123622.83</v>
      </c>
      <c r="S10" s="38">
        <f t="shared" si="3"/>
        <v>21882.160000000003</v>
      </c>
      <c r="T10" s="38">
        <f t="shared" si="3"/>
        <v>97912.86</v>
      </c>
      <c r="U10" s="38">
        <f t="shared" si="3"/>
        <v>77447.149999999994</v>
      </c>
      <c r="V10" s="38">
        <f t="shared" si="3"/>
        <v>2735740.9200000004</v>
      </c>
    </row>
    <row r="11" spans="1:22" s="16" customFormat="1" ht="20.100000000000001" customHeight="1" x14ac:dyDescent="0.25">
      <c r="A11" s="21" t="s">
        <v>41</v>
      </c>
      <c r="B11" s="39" t="s">
        <v>104</v>
      </c>
      <c r="C11" s="40">
        <f>'[1]2014 aylık gerçekleşen gider'!O130</f>
        <v>0</v>
      </c>
      <c r="D11" s="40">
        <f>'[1]2014 aylık gerçekleşen gider'!O249</f>
        <v>0</v>
      </c>
      <c r="E11" s="40">
        <f>'[1]2014 aylık gerçekleşen gider'!O368</f>
        <v>0</v>
      </c>
      <c r="F11" s="40">
        <f>'[1]2014 aylık gerçekleşen gider'!O487</f>
        <v>1530</v>
      </c>
      <c r="G11" s="40">
        <f>'[1]2014 aylık gerçekleşen gider'!O606</f>
        <v>0</v>
      </c>
      <c r="H11" s="40">
        <f>'[1]2014 aylık gerçekleşen gider'!O725</f>
        <v>0</v>
      </c>
      <c r="I11" s="40">
        <f>'[1]2014 aylık gerçekleşen gider'!O844</f>
        <v>0</v>
      </c>
      <c r="J11" s="40">
        <f>'[1]2014 aylık gerçekleşen gider'!O963</f>
        <v>0</v>
      </c>
      <c r="K11" s="40">
        <f>'[1]2014 aylık gerçekleşen gider'!O1082</f>
        <v>0</v>
      </c>
      <c r="L11" s="40">
        <f>'[1]2014 aylık gerçekleşen gider'!O1201</f>
        <v>0</v>
      </c>
      <c r="M11" s="40">
        <f>'[1]2014 aylık gerçekleşen gider'!O1320</f>
        <v>0</v>
      </c>
      <c r="N11" s="40">
        <f>'[1]2014 aylık gerçekleşen gider'!O1439</f>
        <v>0</v>
      </c>
      <c r="O11" s="40">
        <f>'[1]2014 aylık gerçekleşen gider'!O1558</f>
        <v>0</v>
      </c>
      <c r="P11" s="40">
        <f>'[1]2014 aylık gerçekleşen gider'!O1677</f>
        <v>0</v>
      </c>
      <c r="Q11" s="40">
        <f>'[1]2014 aylık gerçekleşen gider'!O1796</f>
        <v>0</v>
      </c>
      <c r="R11" s="40">
        <f>'[1]2014 aylık gerçekleşen gider'!O1915</f>
        <v>0</v>
      </c>
      <c r="S11" s="40">
        <f>'[1]2014 aylık gerçekleşen gider'!O2034</f>
        <v>0</v>
      </c>
      <c r="T11" s="40">
        <f>'[1]2014 aylık gerçekleşen gider'!O2153</f>
        <v>0</v>
      </c>
      <c r="U11" s="40">
        <f>'[1]2014 aylık gerçekleşen gider'!O2272</f>
        <v>0</v>
      </c>
      <c r="V11" s="40">
        <f t="shared" si="2"/>
        <v>1530</v>
      </c>
    </row>
    <row r="12" spans="1:22" s="16" customFormat="1" ht="20.100000000000001" customHeight="1" x14ac:dyDescent="0.25">
      <c r="A12" s="21" t="s">
        <v>43</v>
      </c>
      <c r="B12" s="39" t="s">
        <v>105</v>
      </c>
      <c r="C12" s="40">
        <f>'[1]2014 aylık gerçekleşen gider'!O131</f>
        <v>5563.3200000000006</v>
      </c>
      <c r="D12" s="40">
        <f>'[1]2014 aylık gerçekleşen gider'!O250</f>
        <v>0</v>
      </c>
      <c r="E12" s="40">
        <f>'[1]2014 aylık gerçekleşen gider'!O369</f>
        <v>7829.78</v>
      </c>
      <c r="F12" s="40">
        <f>'[1]2014 aylık gerçekleşen gider'!O488</f>
        <v>1920</v>
      </c>
      <c r="G12" s="40">
        <f>'[1]2014 aylık gerçekleşen gider'!O607</f>
        <v>3829.64</v>
      </c>
      <c r="H12" s="40">
        <f>'[1]2014 aylık gerçekleşen gider'!O726</f>
        <v>0</v>
      </c>
      <c r="I12" s="40">
        <f>'[1]2014 aylık gerçekleşen gider'!O845</f>
        <v>4466.5</v>
      </c>
      <c r="J12" s="40">
        <f>'[1]2014 aylık gerçekleşen gider'!O964</f>
        <v>0</v>
      </c>
      <c r="K12" s="40">
        <f>'[1]2014 aylık gerçekleşen gider'!O1083</f>
        <v>0</v>
      </c>
      <c r="L12" s="40">
        <f>'[1]2014 aylık gerçekleşen gider'!O1202</f>
        <v>0</v>
      </c>
      <c r="M12" s="40">
        <f>'[1]2014 aylık gerçekleşen gider'!O1321</f>
        <v>0</v>
      </c>
      <c r="N12" s="40">
        <f>'[1]2014 aylık gerçekleşen gider'!O1440</f>
        <v>12280</v>
      </c>
      <c r="O12" s="40">
        <f>'[1]2014 aylık gerçekleşen gider'!O1559</f>
        <v>16740.400000000001</v>
      </c>
      <c r="P12" s="40">
        <f>'[1]2014 aylık gerçekleşen gider'!O1678</f>
        <v>45</v>
      </c>
      <c r="Q12" s="40">
        <f>'[1]2014 aylık gerçekleşen gider'!O1797</f>
        <v>5752.98</v>
      </c>
      <c r="R12" s="40">
        <f>'[1]2014 aylık gerçekleşen gider'!O1916</f>
        <v>1350</v>
      </c>
      <c r="S12" s="40">
        <f>'[1]2014 aylık gerçekleşen gider'!O2035</f>
        <v>7357.6900000000005</v>
      </c>
      <c r="T12" s="40">
        <f>'[1]2014 aylık gerçekleşen gider'!O2154</f>
        <v>43020</v>
      </c>
      <c r="U12" s="40">
        <f>'[1]2014 aylık gerçekleşen gider'!O2273</f>
        <v>0</v>
      </c>
      <c r="V12" s="40">
        <f t="shared" si="2"/>
        <v>110155.31000000001</v>
      </c>
    </row>
    <row r="13" spans="1:22" s="16" customFormat="1" ht="20.100000000000001" customHeight="1" x14ac:dyDescent="0.25">
      <c r="A13" s="21" t="s">
        <v>45</v>
      </c>
      <c r="B13" s="39" t="s">
        <v>106</v>
      </c>
      <c r="C13" s="40">
        <f>'[1]2014 aylık gerçekleşen gider'!O132</f>
        <v>4134.7299999999996</v>
      </c>
      <c r="D13" s="40">
        <f>'[1]2014 aylık gerçekleşen gider'!O251</f>
        <v>20194.89</v>
      </c>
      <c r="E13" s="40">
        <f>'[1]2014 aylık gerçekleşen gider'!O370</f>
        <v>312</v>
      </c>
      <c r="F13" s="40">
        <f>'[1]2014 aylık gerçekleşen gider'!O489</f>
        <v>2609</v>
      </c>
      <c r="G13" s="40">
        <f>'[1]2014 aylık gerçekleşen gider'!O608</f>
        <v>14585.12</v>
      </c>
      <c r="H13" s="40">
        <f>'[1]2014 aylık gerçekleşen gider'!O727</f>
        <v>665.63</v>
      </c>
      <c r="I13" s="40">
        <f>'[1]2014 aylık gerçekleşen gider'!O846</f>
        <v>13364.859999999999</v>
      </c>
      <c r="J13" s="40">
        <f>'[1]2014 aylık gerçekleşen gider'!O965</f>
        <v>13379.08</v>
      </c>
      <c r="K13" s="40">
        <f>'[1]2014 aylık gerçekleşen gider'!O1084</f>
        <v>8053.83</v>
      </c>
      <c r="L13" s="40">
        <f>'[1]2014 aylık gerçekleşen gider'!O1203</f>
        <v>6812.49</v>
      </c>
      <c r="M13" s="40">
        <f>'[1]2014 aylık gerçekleşen gider'!O1322</f>
        <v>0</v>
      </c>
      <c r="N13" s="40">
        <f>'[1]2014 aylık gerçekleşen gider'!O1441</f>
        <v>17653.129999999997</v>
      </c>
      <c r="O13" s="40">
        <f>'[1]2014 aylık gerçekleşen gider'!O1560</f>
        <v>1106.94</v>
      </c>
      <c r="P13" s="40">
        <f>'[1]2014 aylık gerçekleşen gider'!O1679</f>
        <v>1783.4899999999998</v>
      </c>
      <c r="Q13" s="40">
        <f>'[1]2014 aylık gerçekleşen gider'!O1798</f>
        <v>551</v>
      </c>
      <c r="R13" s="40">
        <f>'[1]2014 aylık gerçekleşen gider'!O1917</f>
        <v>0</v>
      </c>
      <c r="S13" s="40">
        <f>'[1]2014 aylık gerçekleşen gider'!O2036</f>
        <v>1070.08</v>
      </c>
      <c r="T13" s="40">
        <f>'[1]2014 aylık gerçekleşen gider'!O2155</f>
        <v>4369.3999999999996</v>
      </c>
      <c r="U13" s="40">
        <f>'[1]2014 aylık gerçekleşen gider'!O2274</f>
        <v>0</v>
      </c>
      <c r="V13" s="40">
        <f t="shared" si="2"/>
        <v>110645.67000000001</v>
      </c>
    </row>
    <row r="14" spans="1:22" s="16" customFormat="1" ht="20.100000000000001" customHeight="1" x14ac:dyDescent="0.25">
      <c r="A14" s="21" t="s">
        <v>47</v>
      </c>
      <c r="B14" s="39" t="s">
        <v>107</v>
      </c>
      <c r="C14" s="40">
        <f>'[1]2014 aylık gerçekleşen gider'!O133</f>
        <v>33923.410000000003</v>
      </c>
      <c r="D14" s="40">
        <f>'[1]2014 aylık gerçekleşen gider'!O252</f>
        <v>103701.68</v>
      </c>
      <c r="E14" s="40">
        <f>'[1]2014 aylık gerçekleşen gider'!O371</f>
        <v>35311.5</v>
      </c>
      <c r="F14" s="40">
        <f>'[1]2014 aylık gerçekleşen gider'!O490</f>
        <v>45939.67</v>
      </c>
      <c r="G14" s="40">
        <f>'[1]2014 aylık gerçekleşen gider'!O609</f>
        <v>19362.86</v>
      </c>
      <c r="H14" s="40">
        <f>'[1]2014 aylık gerçekleşen gider'!O728</f>
        <v>18651.170000000002</v>
      </c>
      <c r="I14" s="40">
        <f>'[1]2014 aylık gerçekleşen gider'!O847</f>
        <v>135080.71</v>
      </c>
      <c r="J14" s="40">
        <f>'[1]2014 aylık gerçekleşen gider'!O966</f>
        <v>12941.48</v>
      </c>
      <c r="K14" s="40">
        <f>'[1]2014 aylık gerçekleşen gider'!O1085</f>
        <v>9256.85</v>
      </c>
      <c r="L14" s="40">
        <f>'[1]2014 aylık gerçekleşen gider'!O1204</f>
        <v>9016.73</v>
      </c>
      <c r="M14" s="40">
        <f>'[1]2014 aylık gerçekleşen gider'!O1323</f>
        <v>17111.96</v>
      </c>
      <c r="N14" s="40">
        <f>'[1]2014 aylık gerçekleşen gider'!O1442</f>
        <v>39520.780000000006</v>
      </c>
      <c r="O14" s="40">
        <f>'[1]2014 aylık gerçekleşen gider'!O1561</f>
        <v>26769.32</v>
      </c>
      <c r="P14" s="40">
        <f>'[1]2014 aylık gerçekleşen gider'!O1680</f>
        <v>16102.93</v>
      </c>
      <c r="Q14" s="40">
        <f>'[1]2014 aylık gerçekleşen gider'!O1799</f>
        <v>17954.59</v>
      </c>
      <c r="R14" s="40">
        <f>'[1]2014 aylık gerçekleşen gider'!O1918</f>
        <v>25595.14</v>
      </c>
      <c r="S14" s="40">
        <f>'[1]2014 aylık gerçekleşen gider'!O2037</f>
        <v>7527.6799999999994</v>
      </c>
      <c r="T14" s="40">
        <f>'[1]2014 aylık gerçekleşen gider'!O2156</f>
        <v>9792.5</v>
      </c>
      <c r="U14" s="40">
        <f>'[1]2014 aylık gerçekleşen gider'!O2275</f>
        <v>10938.17</v>
      </c>
      <c r="V14" s="40">
        <f t="shared" si="2"/>
        <v>594499.13000000012</v>
      </c>
    </row>
    <row r="15" spans="1:22" s="16" customFormat="1" ht="20.100000000000001" customHeight="1" x14ac:dyDescent="0.25">
      <c r="A15" s="21" t="s">
        <v>49</v>
      </c>
      <c r="B15" s="39" t="s">
        <v>108</v>
      </c>
      <c r="C15" s="40">
        <f>'[1]2014 aylık gerçekleşen gider'!O134</f>
        <v>22842.449999999997</v>
      </c>
      <c r="D15" s="40">
        <f>'[1]2014 aylık gerçekleşen gider'!O253</f>
        <v>23499.56</v>
      </c>
      <c r="E15" s="40">
        <f>'[1]2014 aylık gerçekleşen gider'!O372</f>
        <v>24614.21</v>
      </c>
      <c r="F15" s="40">
        <f>'[1]2014 aylık gerçekleşen gider'!O491</f>
        <v>34136.759999999995</v>
      </c>
      <c r="G15" s="40">
        <f>'[1]2014 aylık gerçekleşen gider'!O610</f>
        <v>34322.659999999996</v>
      </c>
      <c r="H15" s="40">
        <f>'[1]2014 aylık gerçekleşen gider'!O729</f>
        <v>1424.8400000000001</v>
      </c>
      <c r="I15" s="40">
        <f>'[1]2014 aylık gerçekleşen gider'!O848</f>
        <v>11080.23</v>
      </c>
      <c r="J15" s="40">
        <f>'[1]2014 aylık gerçekleşen gider'!O967</f>
        <v>12796.23</v>
      </c>
      <c r="K15" s="40">
        <f>'[1]2014 aylık gerçekleşen gider'!O1086</f>
        <v>12744.82</v>
      </c>
      <c r="L15" s="40">
        <f>'[1]2014 aylık gerçekleşen gider'!O1205</f>
        <v>20210.68</v>
      </c>
      <c r="M15" s="40">
        <f>'[1]2014 aylık gerçekleşen gider'!O1324</f>
        <v>55575.060000000005</v>
      </c>
      <c r="N15" s="40">
        <f>'[1]2014 aylık gerçekleşen gider'!O1443</f>
        <v>16749.189999999999</v>
      </c>
      <c r="O15" s="40">
        <f>'[1]2014 aylık gerçekleşen gider'!O1562</f>
        <v>22492.020000000004</v>
      </c>
      <c r="P15" s="40">
        <f>'[1]2014 aylık gerçekleşen gider'!O1681</f>
        <v>89681.79</v>
      </c>
      <c r="Q15" s="40">
        <f>'[1]2014 aylık gerçekleşen gider'!O1800</f>
        <v>10083.74</v>
      </c>
      <c r="R15" s="40">
        <f>'[1]2014 aylık gerçekleşen gider'!O1919</f>
        <v>59413.25</v>
      </c>
      <c r="S15" s="40">
        <f>'[1]2014 aylık gerçekleşen gider'!O2038</f>
        <v>651.95000000000005</v>
      </c>
      <c r="T15" s="40">
        <f>'[1]2014 aylık gerçekleşen gider'!O2157</f>
        <v>10861.2</v>
      </c>
      <c r="U15" s="40">
        <f>'[1]2014 aylık gerçekleşen gider'!O2276</f>
        <v>26537.989999999998</v>
      </c>
      <c r="V15" s="40">
        <f t="shared" si="2"/>
        <v>489718.63</v>
      </c>
    </row>
    <row r="16" spans="1:22" s="16" customFormat="1" ht="20.100000000000001" customHeight="1" x14ac:dyDescent="0.25">
      <c r="A16" s="21" t="s">
        <v>51</v>
      </c>
      <c r="B16" s="39" t="s">
        <v>109</v>
      </c>
      <c r="C16" s="40">
        <f>'[1]2014 aylık gerçekleşen gider'!O135</f>
        <v>373742.86</v>
      </c>
      <c r="D16" s="40">
        <f>'[1]2014 aylık gerçekleşen gider'!O254</f>
        <v>33897.379999999997</v>
      </c>
      <c r="E16" s="40">
        <f>'[1]2014 aylık gerçekleşen gider'!O373</f>
        <v>85361.31</v>
      </c>
      <c r="F16" s="40">
        <f>'[1]2014 aylık gerçekleşen gider'!O492</f>
        <v>22721.5</v>
      </c>
      <c r="G16" s="40">
        <f>'[1]2014 aylık gerçekleşen gider'!O611</f>
        <v>84183.74</v>
      </c>
      <c r="H16" s="40">
        <f>'[1]2014 aylık gerçekleşen gider'!O730</f>
        <v>92534.49</v>
      </c>
      <c r="I16" s="40">
        <f>'[1]2014 aylık gerçekleşen gider'!O849</f>
        <v>57756.57</v>
      </c>
      <c r="J16" s="40">
        <f>'[1]2014 aylık gerçekleşen gider'!O968</f>
        <v>6938.55</v>
      </c>
      <c r="K16" s="40">
        <f>'[1]2014 aylık gerçekleşen gider'!O1087</f>
        <v>22891.02</v>
      </c>
      <c r="L16" s="40">
        <f>'[1]2014 aylık gerçekleşen gider'!O1206</f>
        <v>32005.329999999998</v>
      </c>
      <c r="M16" s="40">
        <f>'[1]2014 aylık gerçekleşen gider'!O1325</f>
        <v>131935.57</v>
      </c>
      <c r="N16" s="40">
        <f>'[1]2014 aylık gerçekleşen gider'!O1444</f>
        <v>70078.399999999994</v>
      </c>
      <c r="O16" s="40">
        <f>'[1]2014 aylık gerçekleşen gider'!O1563</f>
        <v>44693.51</v>
      </c>
      <c r="P16" s="40">
        <f>'[1]2014 aylık gerçekleşen gider'!O1682</f>
        <v>80524.960000000006</v>
      </c>
      <c r="Q16" s="40">
        <f>'[1]2014 aylık gerçekleşen gider'!O1801</f>
        <v>56624.46</v>
      </c>
      <c r="R16" s="40">
        <f>'[1]2014 aylık gerçekleşen gider'!O1920</f>
        <v>36997.440000000002</v>
      </c>
      <c r="S16" s="40">
        <f>'[1]2014 aylık gerçekleşen gider'!O2039</f>
        <v>5274.76</v>
      </c>
      <c r="T16" s="40">
        <f>'[1]2014 aylık gerçekleşen gider'!O2158</f>
        <v>29325.86</v>
      </c>
      <c r="U16" s="40">
        <f>'[1]2014 aylık gerçekleşen gider'!O2277</f>
        <v>38510.99</v>
      </c>
      <c r="V16" s="40">
        <f t="shared" si="2"/>
        <v>1305998.7</v>
      </c>
    </row>
    <row r="17" spans="1:22" s="16" customFormat="1" ht="20.100000000000001" customHeight="1" x14ac:dyDescent="0.25">
      <c r="A17" s="21" t="s">
        <v>53</v>
      </c>
      <c r="B17" s="39" t="s">
        <v>110</v>
      </c>
      <c r="C17" s="40">
        <f>'[1]2014 aylık gerçekleşen gider'!O136</f>
        <v>6703.2800000000007</v>
      </c>
      <c r="D17" s="40">
        <f>'[1]2014 aylık gerçekleşen gider'!O255</f>
        <v>16343.439999999999</v>
      </c>
      <c r="E17" s="40">
        <f>'[1]2014 aylık gerçekleşen gider'!O374</f>
        <v>0</v>
      </c>
      <c r="F17" s="40">
        <f>'[1]2014 aylık gerçekleşen gider'!O493</f>
        <v>0</v>
      </c>
      <c r="G17" s="40">
        <f>'[1]2014 aylık gerçekleşen gider'!O612</f>
        <v>0</v>
      </c>
      <c r="H17" s="40">
        <f>'[1]2014 aylık gerçekleşen gider'!O731</f>
        <v>0</v>
      </c>
      <c r="I17" s="40">
        <f>'[1]2014 aylık gerçekleşen gider'!O850</f>
        <v>1074.98</v>
      </c>
      <c r="J17" s="40">
        <f>'[1]2014 aylık gerçekleşen gider'!O969</f>
        <v>1854.6499999999999</v>
      </c>
      <c r="K17" s="40">
        <f>'[1]2014 aylık gerçekleşen gider'!O1088</f>
        <v>1554.02</v>
      </c>
      <c r="L17" s="40">
        <f>'[1]2014 aylık gerçekleşen gider'!O1207</f>
        <v>2661.99</v>
      </c>
      <c r="M17" s="40">
        <f>'[1]2014 aylık gerçekleşen gider'!O1326</f>
        <v>0</v>
      </c>
      <c r="N17" s="40">
        <f>'[1]2014 aylık gerçekleşen gider'!O1445</f>
        <v>0</v>
      </c>
      <c r="O17" s="40">
        <f>'[1]2014 aylık gerçekleşen gider'!O1564</f>
        <v>0</v>
      </c>
      <c r="P17" s="40">
        <f>'[1]2014 aylık gerçekleşen gider'!O1683</f>
        <v>130</v>
      </c>
      <c r="Q17" s="40">
        <f>'[1]2014 aylık gerçekleşen gider'!O1802</f>
        <v>0</v>
      </c>
      <c r="R17" s="40">
        <f>'[1]2014 aylık gerçekleşen gider'!O1921</f>
        <v>0</v>
      </c>
      <c r="S17" s="40">
        <f>'[1]2014 aylık gerçekleşen gider'!O2040</f>
        <v>0</v>
      </c>
      <c r="T17" s="40">
        <f>'[1]2014 aylık gerçekleşen gider'!O2159</f>
        <v>0</v>
      </c>
      <c r="U17" s="40">
        <f>'[1]2014 aylık gerçekleşen gider'!O2278</f>
        <v>0</v>
      </c>
      <c r="V17" s="40">
        <f t="shared" si="2"/>
        <v>30322.36</v>
      </c>
    </row>
    <row r="18" spans="1:22" s="42" customFormat="1" ht="20.100000000000001" customHeight="1" x14ac:dyDescent="0.25">
      <c r="A18" s="21" t="s">
        <v>111</v>
      </c>
      <c r="B18" s="39" t="s">
        <v>112</v>
      </c>
      <c r="C18" s="40">
        <f>'[1]2014 aylık gerçekleşen gider'!O137</f>
        <v>240</v>
      </c>
      <c r="D18" s="40">
        <f>'[1]2014 aylık gerçekleşen gider'!O256</f>
        <v>9763.5400000000009</v>
      </c>
      <c r="E18" s="40">
        <f>'[1]2014 aylık gerçekleşen gider'!O375</f>
        <v>4913.6000000000004</v>
      </c>
      <c r="F18" s="40">
        <f>'[1]2014 aylık gerçekleşen gider'!O494</f>
        <v>6893.83</v>
      </c>
      <c r="G18" s="40">
        <f>'[1]2014 aylık gerçekleşen gider'!O613</f>
        <v>5093.6000000000004</v>
      </c>
      <c r="H18" s="40">
        <f>'[1]2014 aylık gerçekleşen gider'!O732</f>
        <v>0</v>
      </c>
      <c r="I18" s="40">
        <f>'[1]2014 aylık gerçekleşen gider'!O851</f>
        <v>12311.17</v>
      </c>
      <c r="J18" s="40">
        <f>'[1]2014 aylık gerçekleşen gider'!O970</f>
        <v>1188</v>
      </c>
      <c r="K18" s="40">
        <f>'[1]2014 aylık gerçekleşen gider'!O1089</f>
        <v>4280.25</v>
      </c>
      <c r="L18" s="40">
        <f>'[1]2014 aylık gerçekleşen gider'!O1208</f>
        <v>2202.62</v>
      </c>
      <c r="M18" s="40">
        <f>'[1]2014 aylık gerçekleşen gider'!O1327</f>
        <v>0</v>
      </c>
      <c r="N18" s="40">
        <f>'[1]2014 aylık gerçekleşen gider'!O1446</f>
        <v>0</v>
      </c>
      <c r="O18" s="40">
        <f>'[1]2014 aylık gerçekleşen gider'!O1565</f>
        <v>0</v>
      </c>
      <c r="P18" s="40">
        <f>'[1]2014 aylık gerçekleşen gider'!O1684</f>
        <v>5682.6399999999994</v>
      </c>
      <c r="Q18" s="40">
        <f>'[1]2014 aylık gerçekleşen gider'!O1803</f>
        <v>0</v>
      </c>
      <c r="R18" s="40">
        <f>'[1]2014 aylık gerçekleşen gider'!O1922</f>
        <v>267</v>
      </c>
      <c r="S18" s="40">
        <f>'[1]2014 aylık gerçekleşen gider'!O2041</f>
        <v>0</v>
      </c>
      <c r="T18" s="40">
        <f>'[1]2014 aylık gerçekleşen gider'!O2160</f>
        <v>480</v>
      </c>
      <c r="U18" s="40">
        <f>'[1]2014 aylık gerçekleşen gider'!O2279</f>
        <v>1460</v>
      </c>
      <c r="V18" s="40">
        <f t="shared" si="2"/>
        <v>54776.25</v>
      </c>
    </row>
    <row r="19" spans="1:22" s="42" customFormat="1" ht="20.100000000000001" customHeight="1" x14ac:dyDescent="0.25">
      <c r="A19" s="43" t="s">
        <v>113</v>
      </c>
      <c r="B19" s="44" t="s">
        <v>114</v>
      </c>
      <c r="C19" s="45">
        <f>'[1]2014 aylık gerçekleşen gider'!O138</f>
        <v>24948.71</v>
      </c>
      <c r="D19" s="45">
        <f>'[1]2014 aylık gerçekleşen gider'!O257</f>
        <v>0</v>
      </c>
      <c r="E19" s="45">
        <f>'[1]2014 aylık gerçekleşen gider'!O376</f>
        <v>0</v>
      </c>
      <c r="F19" s="45">
        <f>'[1]2014 aylık gerçekleşen gider'!O495</f>
        <v>1289.07</v>
      </c>
      <c r="G19" s="45">
        <f>'[1]2014 aylık gerçekleşen gider'!O614</f>
        <v>0</v>
      </c>
      <c r="H19" s="45">
        <f>'[1]2014 aylık gerçekleşen gider'!O733</f>
        <v>11793.189999999999</v>
      </c>
      <c r="I19" s="45">
        <f>'[1]2014 aylık gerçekleşen gider'!O852</f>
        <v>0</v>
      </c>
      <c r="J19" s="45">
        <f>'[1]2014 aylık gerçekleşen gider'!O971</f>
        <v>0</v>
      </c>
      <c r="K19" s="45">
        <f>'[1]2014 aylık gerçekleşen gider'!O1090</f>
        <v>0</v>
      </c>
      <c r="L19" s="45">
        <f>'[1]2014 aylık gerçekleşen gider'!O1209</f>
        <v>0</v>
      </c>
      <c r="M19" s="45">
        <f>'[1]2014 aylık gerçekleşen gider'!O1328</f>
        <v>0</v>
      </c>
      <c r="N19" s="45">
        <f>'[1]2014 aylık gerçekleşen gider'!O1447</f>
        <v>0</v>
      </c>
      <c r="O19" s="45">
        <f>'[1]2014 aylık gerçekleşen gider'!O1566</f>
        <v>0</v>
      </c>
      <c r="P19" s="45">
        <f>'[1]2014 aylık gerçekleşen gider'!O1685</f>
        <v>0</v>
      </c>
      <c r="Q19" s="45">
        <f>'[1]2014 aylık gerçekleşen gider'!O1804</f>
        <v>0</v>
      </c>
      <c r="R19" s="45">
        <f>'[1]2014 aylık gerçekleşen gider'!O1923</f>
        <v>0</v>
      </c>
      <c r="S19" s="45">
        <f>'[1]2014 aylık gerçekleşen gider'!O2042</f>
        <v>0</v>
      </c>
      <c r="T19" s="45">
        <f>'[1]2014 aylık gerçekleşen gider'!O2161</f>
        <v>63.9</v>
      </c>
      <c r="U19" s="45">
        <f>'[1]2014 aylık gerçekleşen gider'!O2280</f>
        <v>0</v>
      </c>
      <c r="V19" s="45">
        <f t="shared" si="2"/>
        <v>38094.870000000003</v>
      </c>
    </row>
    <row r="20" spans="1:22" s="16" customFormat="1" ht="20.100000000000001" customHeight="1" x14ac:dyDescent="0.25">
      <c r="A20" s="13" t="s">
        <v>55</v>
      </c>
      <c r="B20" s="14" t="s">
        <v>115</v>
      </c>
      <c r="C20" s="38">
        <f>SUM(C21:C29)</f>
        <v>183136</v>
      </c>
      <c r="D20" s="38">
        <f>SUM(D21:D29)</f>
        <v>9559.07</v>
      </c>
      <c r="E20" s="38">
        <f>SUM(E21:E29)</f>
        <v>89557.28</v>
      </c>
      <c r="F20" s="38">
        <f t="shared" ref="F20:V20" si="4">SUM(F21:F29)</f>
        <v>53458.89</v>
      </c>
      <c r="G20" s="38">
        <f t="shared" si="4"/>
        <v>37078.54</v>
      </c>
      <c r="H20" s="38">
        <f t="shared" si="4"/>
        <v>2109.3200000000002</v>
      </c>
      <c r="I20" s="38">
        <f t="shared" si="4"/>
        <v>44094.259999999995</v>
      </c>
      <c r="J20" s="38">
        <f t="shared" si="4"/>
        <v>9008.130000000001</v>
      </c>
      <c r="K20" s="38">
        <f t="shared" si="4"/>
        <v>10615.869999999999</v>
      </c>
      <c r="L20" s="38">
        <f t="shared" si="4"/>
        <v>15185.220000000001</v>
      </c>
      <c r="M20" s="38">
        <f t="shared" si="4"/>
        <v>24861.149999999998</v>
      </c>
      <c r="N20" s="38">
        <f t="shared" si="4"/>
        <v>35232.429999999993</v>
      </c>
      <c r="O20" s="38">
        <f t="shared" si="4"/>
        <v>12170.66</v>
      </c>
      <c r="P20" s="38">
        <f t="shared" si="4"/>
        <v>25952.78</v>
      </c>
      <c r="Q20" s="38">
        <f t="shared" si="4"/>
        <v>19374.859999999997</v>
      </c>
      <c r="R20" s="38">
        <f t="shared" si="4"/>
        <v>5634.6399999999994</v>
      </c>
      <c r="S20" s="38">
        <f t="shared" si="4"/>
        <v>52383.939999999995</v>
      </c>
      <c r="T20" s="38">
        <f t="shared" si="4"/>
        <v>16214.949999999999</v>
      </c>
      <c r="U20" s="38">
        <f t="shared" si="4"/>
        <v>12741.870000000003</v>
      </c>
      <c r="V20" s="38">
        <f t="shared" si="4"/>
        <v>658369.8600000001</v>
      </c>
    </row>
    <row r="21" spans="1:22" s="16" customFormat="1" ht="20.100000000000001" customHeight="1" x14ac:dyDescent="0.25">
      <c r="A21" s="21" t="s">
        <v>116</v>
      </c>
      <c r="B21" s="39" t="s">
        <v>117</v>
      </c>
      <c r="C21" s="40">
        <f>'[1]2014 aylık gerçekleşen gider'!O140</f>
        <v>0</v>
      </c>
      <c r="D21" s="40">
        <f>'[1]2014 aylık gerçekleşen gider'!O259</f>
        <v>80.400000000000006</v>
      </c>
      <c r="E21" s="40">
        <f>'[1]2014 aylık gerçekleşen gider'!O378</f>
        <v>2767.6099999999997</v>
      </c>
      <c r="F21" s="40">
        <f>'[1]2014 aylık gerçekleşen gider'!O497</f>
        <v>1567.71</v>
      </c>
      <c r="G21" s="40">
        <f>'[1]2014 aylık gerçekleşen gider'!O616</f>
        <v>17546.75</v>
      </c>
      <c r="H21" s="40">
        <f>'[1]2014 aylık gerçekleşen gider'!O735</f>
        <v>629.19000000000005</v>
      </c>
      <c r="I21" s="40">
        <f>'[1]2014 aylık gerçekleşen gider'!O854</f>
        <v>16977.77</v>
      </c>
      <c r="J21" s="40">
        <f>'[1]2014 aylık gerçekleşen gider'!O973</f>
        <v>2613.0600000000004</v>
      </c>
      <c r="K21" s="40">
        <f>'[1]2014 aylık gerçekleşen gider'!O1092</f>
        <v>0</v>
      </c>
      <c r="L21" s="40">
        <f>'[1]2014 aylık gerçekleşen gider'!O1211</f>
        <v>4855.6499999999996</v>
      </c>
      <c r="M21" s="40">
        <f>'[1]2014 aylık gerçekleşen gider'!O1330</f>
        <v>1064.29</v>
      </c>
      <c r="N21" s="40">
        <f>'[1]2014 aylık gerçekleşen gider'!O1449</f>
        <v>22256.22</v>
      </c>
      <c r="O21" s="40">
        <f>'[1]2014 aylık gerçekleşen gider'!O1568</f>
        <v>2739.22</v>
      </c>
      <c r="P21" s="40">
        <f>'[1]2014 aylık gerçekleşen gider'!O1687</f>
        <v>1110.8599999999999</v>
      </c>
      <c r="Q21" s="40">
        <f>'[1]2014 aylık gerçekleşen gider'!O1806</f>
        <v>962.2</v>
      </c>
      <c r="R21" s="40">
        <f>'[1]2014 aylık gerçekleşen gider'!O1925</f>
        <v>2135.08</v>
      </c>
      <c r="S21" s="40">
        <f>'[1]2014 aylık gerçekleşen gider'!O2044</f>
        <v>17630.5</v>
      </c>
      <c r="T21" s="40">
        <f>'[1]2014 aylık gerçekleşen gider'!O2163</f>
        <v>1869.3999999999999</v>
      </c>
      <c r="U21" s="40">
        <f>'[1]2014 aylık gerçekleşen gider'!O2282</f>
        <v>2624.63</v>
      </c>
      <c r="V21" s="40">
        <f t="shared" si="2"/>
        <v>99430.54</v>
      </c>
    </row>
    <row r="22" spans="1:22" s="16" customFormat="1" ht="20.100000000000001" customHeight="1" x14ac:dyDescent="0.25">
      <c r="A22" s="21" t="s">
        <v>118</v>
      </c>
      <c r="B22" s="39" t="s">
        <v>119</v>
      </c>
      <c r="C22" s="40">
        <f>'[1]2014 aylık gerçekleşen gider'!O141</f>
        <v>0</v>
      </c>
      <c r="D22" s="40">
        <f>'[1]2014 aylık gerçekleşen gider'!O260</f>
        <v>0</v>
      </c>
      <c r="E22" s="40">
        <f>'[1]2014 aylık gerçekleşen gider'!O379</f>
        <v>9337.630000000001</v>
      </c>
      <c r="F22" s="40">
        <f>'[1]2014 aylık gerçekleşen gider'!O498</f>
        <v>3628.0600000000004</v>
      </c>
      <c r="G22" s="40">
        <f>'[1]2014 aylık gerçekleşen gider'!O617</f>
        <v>1031.54</v>
      </c>
      <c r="H22" s="40">
        <f>'[1]2014 aylık gerçekleşen gider'!O736</f>
        <v>86.91</v>
      </c>
      <c r="I22" s="40">
        <f>'[1]2014 aylık gerçekleşen gider'!O855</f>
        <v>5466.26</v>
      </c>
      <c r="J22" s="40">
        <f>'[1]2014 aylık gerçekleşen gider'!O974</f>
        <v>336.1099999999999</v>
      </c>
      <c r="K22" s="40">
        <f>'[1]2014 aylık gerçekleşen gider'!O1093</f>
        <v>1103.0900000000001</v>
      </c>
      <c r="L22" s="40">
        <f>'[1]2014 aylık gerçekleşen gider'!O1212</f>
        <v>2286.1499999999996</v>
      </c>
      <c r="M22" s="40">
        <f>'[1]2014 aylık gerçekleşen gider'!O1331</f>
        <v>5451.1200000000008</v>
      </c>
      <c r="N22" s="40">
        <f>'[1]2014 aylık gerçekleşen gider'!O1450</f>
        <v>976.6</v>
      </c>
      <c r="O22" s="40">
        <f>'[1]2014 aylık gerçekleşen gider'!O1569</f>
        <v>1112.2599999999998</v>
      </c>
      <c r="P22" s="40">
        <f>'[1]2014 aylık gerçekleşen gider'!O1688</f>
        <v>283.83000000000004</v>
      </c>
      <c r="Q22" s="40">
        <f>'[1]2014 aylık gerçekleşen gider'!O1807</f>
        <v>546.95999999999992</v>
      </c>
      <c r="R22" s="40">
        <f>'[1]2014 aylık gerçekleşen gider'!O1926</f>
        <v>37.71</v>
      </c>
      <c r="S22" s="40">
        <f>'[1]2014 aylık gerçekleşen gider'!O2045</f>
        <v>3613.23</v>
      </c>
      <c r="T22" s="40">
        <f>'[1]2014 aylık gerçekleşen gider'!O2164</f>
        <v>982.35</v>
      </c>
      <c r="U22" s="40">
        <f>'[1]2014 aylık gerçekleşen gider'!O2283</f>
        <v>574.80000000000007</v>
      </c>
      <c r="V22" s="40">
        <f t="shared" si="2"/>
        <v>36854.61</v>
      </c>
    </row>
    <row r="23" spans="1:22" s="16" customFormat="1" ht="20.100000000000001" customHeight="1" x14ac:dyDescent="0.25">
      <c r="A23" s="21" t="s">
        <v>120</v>
      </c>
      <c r="B23" s="39" t="s">
        <v>121</v>
      </c>
      <c r="C23" s="40">
        <f>'[1]2014 aylık gerçekleşen gider'!O142</f>
        <v>0</v>
      </c>
      <c r="D23" s="40">
        <f>'[1]2014 aylık gerçekleşen gider'!O261</f>
        <v>0</v>
      </c>
      <c r="E23" s="40">
        <f>'[1]2014 aylık gerçekleşen gider'!O380</f>
        <v>3623.0899999999997</v>
      </c>
      <c r="F23" s="40">
        <f>'[1]2014 aylık gerçekleşen gider'!O499</f>
        <v>929.23</v>
      </c>
      <c r="G23" s="40">
        <f>'[1]2014 aylık gerçekleşen gider'!O618</f>
        <v>1227.83</v>
      </c>
      <c r="H23" s="40">
        <f>'[1]2014 aylık gerçekleşen gider'!O737</f>
        <v>0</v>
      </c>
      <c r="I23" s="40">
        <f>'[1]2014 aylık gerçekleşen gider'!O856</f>
        <v>8993.17</v>
      </c>
      <c r="J23" s="40">
        <f>'[1]2014 aylık gerçekleşen gider'!O975</f>
        <v>2397.7800000000002</v>
      </c>
      <c r="K23" s="40">
        <f>'[1]2014 aylık gerçekleşen gider'!O1094</f>
        <v>557.04</v>
      </c>
      <c r="L23" s="40">
        <f>'[1]2014 aylık gerçekleşen gider'!O1213</f>
        <v>1805.3400000000001</v>
      </c>
      <c r="M23" s="40">
        <f>'[1]2014 aylık gerçekleşen gider'!O1332</f>
        <v>1843.3199999999997</v>
      </c>
      <c r="N23" s="40">
        <f>'[1]2014 aylık gerçekleşen gider'!O1451</f>
        <v>827.42</v>
      </c>
      <c r="O23" s="40">
        <f>'[1]2014 aylık gerçekleşen gider'!O1570</f>
        <v>969</v>
      </c>
      <c r="P23" s="40">
        <f>'[1]2014 aylık gerçekleşen gider'!O1689</f>
        <v>166.18</v>
      </c>
      <c r="Q23" s="40">
        <f>'[1]2014 aylık gerçekleşen gider'!O1808</f>
        <v>1028.5999999999999</v>
      </c>
      <c r="R23" s="40">
        <f>'[1]2014 aylık gerçekleşen gider'!O1927</f>
        <v>0</v>
      </c>
      <c r="S23" s="40">
        <f>'[1]2014 aylık gerçekleşen gider'!O2046</f>
        <v>12348.36</v>
      </c>
      <c r="T23" s="40">
        <f>'[1]2014 aylık gerçekleşen gider'!O2165</f>
        <v>12520.74</v>
      </c>
      <c r="U23" s="40">
        <f>'[1]2014 aylık gerçekleşen gider'!O2284</f>
        <v>107.57</v>
      </c>
      <c r="V23" s="40">
        <f t="shared" si="2"/>
        <v>49344.67</v>
      </c>
    </row>
    <row r="24" spans="1:22" s="16" customFormat="1" ht="20.100000000000001" customHeight="1" x14ac:dyDescent="0.25">
      <c r="A24" s="21" t="s">
        <v>122</v>
      </c>
      <c r="B24" s="39" t="s">
        <v>123</v>
      </c>
      <c r="C24" s="40">
        <f>'[1]2014 aylık gerçekleşen gider'!O143</f>
        <v>23506.030000000002</v>
      </c>
      <c r="D24" s="40">
        <f>'[1]2014 aylık gerçekleşen gider'!O262</f>
        <v>0</v>
      </c>
      <c r="E24" s="40">
        <f>'[1]2014 aylık gerçekleşen gider'!O381</f>
        <v>6858.7800000000007</v>
      </c>
      <c r="F24" s="40">
        <f>'[1]2014 aylık gerçekleşen gider'!O500</f>
        <v>2408.17</v>
      </c>
      <c r="G24" s="40">
        <f>'[1]2014 aylık gerçekleşen gider'!O619</f>
        <v>0</v>
      </c>
      <c r="H24" s="40">
        <f>'[1]2014 aylık gerçekleşen gider'!O738</f>
        <v>0</v>
      </c>
      <c r="I24" s="40">
        <f>'[1]2014 aylık gerçekleşen gider'!O857</f>
        <v>0</v>
      </c>
      <c r="J24" s="40">
        <f>'[1]2014 aylık gerçekleşen gider'!O976</f>
        <v>0</v>
      </c>
      <c r="K24" s="40">
        <f>'[1]2014 aylık gerçekleşen gider'!O1095</f>
        <v>0</v>
      </c>
      <c r="L24" s="40">
        <f>'[1]2014 aylık gerçekleşen gider'!O1214</f>
        <v>0</v>
      </c>
      <c r="M24" s="40">
        <f>'[1]2014 aylık gerçekleşen gider'!O1333</f>
        <v>0</v>
      </c>
      <c r="N24" s="40">
        <f>'[1]2014 aylık gerçekleşen gider'!O1452</f>
        <v>0</v>
      </c>
      <c r="O24" s="40">
        <f>'[1]2014 aylık gerçekleşen gider'!O1571</f>
        <v>0</v>
      </c>
      <c r="P24" s="40">
        <f>'[1]2014 aylık gerçekleşen gider'!O1690</f>
        <v>2250</v>
      </c>
      <c r="Q24" s="40">
        <f>'[1]2014 aylık gerçekleşen gider'!O1809</f>
        <v>0</v>
      </c>
      <c r="R24" s="40">
        <f>'[1]2014 aylık gerçekleşen gider'!O1928</f>
        <v>0</v>
      </c>
      <c r="S24" s="40">
        <f>'[1]2014 aylık gerçekleşen gider'!O2047</f>
        <v>0</v>
      </c>
      <c r="T24" s="40">
        <f>'[1]2014 aylık gerçekleşen gider'!O2166</f>
        <v>0</v>
      </c>
      <c r="U24" s="40">
        <f>'[1]2014 aylık gerçekleşen gider'!O2285</f>
        <v>0</v>
      </c>
      <c r="V24" s="40">
        <f t="shared" si="2"/>
        <v>35022.980000000003</v>
      </c>
    </row>
    <row r="25" spans="1:22" s="16" customFormat="1" ht="20.100000000000001" customHeight="1" x14ac:dyDescent="0.25">
      <c r="A25" s="21" t="s">
        <v>124</v>
      </c>
      <c r="B25" s="39" t="s">
        <v>125</v>
      </c>
      <c r="C25" s="40">
        <f>'[1]2014 aylık gerçekleşen gider'!O144</f>
        <v>950.12000000000012</v>
      </c>
      <c r="D25" s="40">
        <f>'[1]2014 aylık gerçekleşen gider'!O263</f>
        <v>4142.37</v>
      </c>
      <c r="E25" s="40">
        <f>'[1]2014 aylık gerçekleşen gider'!O382</f>
        <v>6523.34</v>
      </c>
      <c r="F25" s="40">
        <f>'[1]2014 aylık gerçekleşen gider'!O501</f>
        <v>6933.33</v>
      </c>
      <c r="G25" s="40">
        <f>'[1]2014 aylık gerçekleşen gider'!O620</f>
        <v>1389.5600000000002</v>
      </c>
      <c r="H25" s="40">
        <f>'[1]2014 aylık gerçekleşen gider'!O739</f>
        <v>196.13000000000002</v>
      </c>
      <c r="I25" s="40">
        <f>'[1]2014 aylık gerçekleşen gider'!O858</f>
        <v>1357.47</v>
      </c>
      <c r="J25" s="40">
        <f>'[1]2014 aylık gerçekleşen gider'!O977</f>
        <v>139.42000000000002</v>
      </c>
      <c r="K25" s="40">
        <f>'[1]2014 aylık gerçekleşen gider'!O1096</f>
        <v>24.89</v>
      </c>
      <c r="L25" s="40">
        <f>'[1]2014 aylık gerçekleşen gider'!O1215</f>
        <v>475.77999999999992</v>
      </c>
      <c r="M25" s="40">
        <f>'[1]2014 aylık gerçekleşen gider'!O1334</f>
        <v>6829.07</v>
      </c>
      <c r="N25" s="40">
        <f>'[1]2014 aylık gerçekleşen gider'!O1453</f>
        <v>974.00999999999988</v>
      </c>
      <c r="O25" s="40">
        <f>'[1]2014 aylık gerçekleşen gider'!O1572</f>
        <v>2830.4900000000007</v>
      </c>
      <c r="P25" s="40">
        <f>'[1]2014 aylık gerçekleşen gider'!O1691</f>
        <v>8038.0899999999992</v>
      </c>
      <c r="Q25" s="40">
        <f>'[1]2014 aylık gerçekleşen gider'!O1810</f>
        <v>5591.0999999999995</v>
      </c>
      <c r="R25" s="40">
        <f>'[1]2014 aylık gerçekleşen gider'!O1929</f>
        <v>0</v>
      </c>
      <c r="S25" s="40">
        <f>'[1]2014 aylık gerçekleşen gider'!O2048</f>
        <v>12555.609999999999</v>
      </c>
      <c r="T25" s="40">
        <f>'[1]2014 aylık gerçekleşen gider'!O2167</f>
        <v>324.23</v>
      </c>
      <c r="U25" s="40">
        <f>'[1]2014 aylık gerçekleşen gider'!O2286</f>
        <v>5243.89</v>
      </c>
      <c r="V25" s="40">
        <f t="shared" si="2"/>
        <v>64518.9</v>
      </c>
    </row>
    <row r="26" spans="1:22" s="16" customFormat="1" ht="20.100000000000001" customHeight="1" x14ac:dyDescent="0.25">
      <c r="A26" s="21" t="s">
        <v>126</v>
      </c>
      <c r="B26" s="39" t="s">
        <v>127</v>
      </c>
      <c r="C26" s="40">
        <f>'[1]2014 aylık gerçekleşen gider'!O145</f>
        <v>11314.960000000003</v>
      </c>
      <c r="D26" s="40">
        <f>'[1]2014 aylık gerçekleşen gider'!O264</f>
        <v>1620.55</v>
      </c>
      <c r="E26" s="40">
        <f>'[1]2014 aylık gerçekleşen gider'!O383</f>
        <v>17866.039999999997</v>
      </c>
      <c r="F26" s="40">
        <f>'[1]2014 aylık gerçekleşen gider'!O502</f>
        <v>34154.54</v>
      </c>
      <c r="G26" s="40">
        <f>'[1]2014 aylık gerçekleşen gider'!O621</f>
        <v>1648.5100000000002</v>
      </c>
      <c r="H26" s="40">
        <f>'[1]2014 aylık gerçekleşen gider'!O740</f>
        <v>814.05000000000007</v>
      </c>
      <c r="I26" s="40">
        <f>'[1]2014 aylık gerçekleşen gider'!O859</f>
        <v>4396.5</v>
      </c>
      <c r="J26" s="40">
        <f>'[1]2014 aylık gerçekleşen gider'!O978</f>
        <v>244.25</v>
      </c>
      <c r="K26" s="40">
        <f>'[1]2014 aylık gerçekleşen gider'!O1097</f>
        <v>5140.0999999999995</v>
      </c>
      <c r="L26" s="40">
        <f>'[1]2014 aylık gerçekleşen gider'!O1216</f>
        <v>283.95</v>
      </c>
      <c r="M26" s="40">
        <f>'[1]2014 aylık gerçekleşen gider'!O1335</f>
        <v>4085.05</v>
      </c>
      <c r="N26" s="40">
        <f>'[1]2014 aylık gerçekleşen gider'!O1454</f>
        <v>4049.3299999999995</v>
      </c>
      <c r="O26" s="40">
        <f>'[1]2014 aylık gerçekleşen gider'!O1573</f>
        <v>0</v>
      </c>
      <c r="P26" s="40">
        <f>'[1]2014 aylık gerçekleşen gider'!O1692</f>
        <v>10916.63</v>
      </c>
      <c r="Q26" s="40">
        <f>'[1]2014 aylık gerçekleşen gider'!O1811</f>
        <v>2799.5600000000004</v>
      </c>
      <c r="R26" s="40">
        <f>'[1]2014 aylık gerçekleşen gider'!O1930</f>
        <v>0</v>
      </c>
      <c r="S26" s="40">
        <f>'[1]2014 aylık gerçekleşen gider'!O2049</f>
        <v>68.2</v>
      </c>
      <c r="T26" s="40">
        <f>'[1]2014 aylık gerçekleşen gider'!O2168</f>
        <v>317.48</v>
      </c>
      <c r="U26" s="40">
        <f>'[1]2014 aylık gerçekleşen gider'!O2287</f>
        <v>311.25</v>
      </c>
      <c r="V26" s="40">
        <f t="shared" si="2"/>
        <v>100030.95</v>
      </c>
    </row>
    <row r="27" spans="1:22" s="16" customFormat="1" ht="20.100000000000001" customHeight="1" x14ac:dyDescent="0.25">
      <c r="A27" s="21" t="s">
        <v>128</v>
      </c>
      <c r="B27" s="39" t="s">
        <v>129</v>
      </c>
      <c r="C27" s="40">
        <f>'[1]2014 aylık gerçekleşen gider'!O146</f>
        <v>145715.63</v>
      </c>
      <c r="D27" s="40">
        <f>'[1]2014 aylık gerçekleşen gider'!O265</f>
        <v>2977.9</v>
      </c>
      <c r="E27" s="40">
        <f>'[1]2014 aylık gerçekleşen gider'!O384</f>
        <v>14383.29</v>
      </c>
      <c r="F27" s="40">
        <f>'[1]2014 aylık gerçekleşen gider'!O503</f>
        <v>824.4</v>
      </c>
      <c r="G27" s="40">
        <f>'[1]2014 aylık gerçekleşen gider'!O622</f>
        <v>1988.6</v>
      </c>
      <c r="H27" s="40">
        <f>'[1]2014 aylık gerçekleşen gider'!O741</f>
        <v>0</v>
      </c>
      <c r="I27" s="40">
        <f>'[1]2014 aylık gerçekleşen gider'!O860</f>
        <v>1247.67</v>
      </c>
      <c r="J27" s="40">
        <f>'[1]2014 aylık gerçekleşen gider'!O979</f>
        <v>1269</v>
      </c>
      <c r="K27" s="40">
        <f>'[1]2014 aylık gerçekleşen gider'!O1098</f>
        <v>1326.8</v>
      </c>
      <c r="L27" s="40">
        <f>'[1]2014 aylık gerçekleşen gider'!O1217</f>
        <v>3572.5</v>
      </c>
      <c r="M27" s="40">
        <f>'[1]2014 aylık gerçekleşen gider'!O1336</f>
        <v>2946.6100000000006</v>
      </c>
      <c r="N27" s="40">
        <f>'[1]2014 aylık gerçekleşen gider'!O1455</f>
        <v>1989.6000000000001</v>
      </c>
      <c r="O27" s="40">
        <f>'[1]2014 aylık gerçekleşen gider'!O1574</f>
        <v>1774.9299999999998</v>
      </c>
      <c r="P27" s="40">
        <f>'[1]2014 aylık gerçekleşen gider'!O1693</f>
        <v>1643.81</v>
      </c>
      <c r="Q27" s="40">
        <f>'[1]2014 aylık gerçekleşen gider'!O1812</f>
        <v>5315.44</v>
      </c>
      <c r="R27" s="40">
        <f>'[1]2014 aylık gerçekleşen gider'!O1931</f>
        <v>1289</v>
      </c>
      <c r="S27" s="40">
        <f>'[1]2014 aylık gerçekleşen gider'!O2050</f>
        <v>2061.6</v>
      </c>
      <c r="T27" s="40">
        <f>'[1]2014 aylık gerçekleşen gider'!O2169</f>
        <v>118</v>
      </c>
      <c r="U27" s="40">
        <f>'[1]2014 aylık gerçekleşen gider'!O2288</f>
        <v>1864.1000000000001</v>
      </c>
      <c r="V27" s="40">
        <f t="shared" si="2"/>
        <v>192308.88000000003</v>
      </c>
    </row>
    <row r="28" spans="1:22" s="16" customFormat="1" ht="20.100000000000001" customHeight="1" x14ac:dyDescent="0.25">
      <c r="A28" s="21" t="s">
        <v>130</v>
      </c>
      <c r="B28" s="39" t="s">
        <v>131</v>
      </c>
      <c r="C28" s="40">
        <f>'[1]2014 aylık gerçekleşen gider'!O147</f>
        <v>1649.26</v>
      </c>
      <c r="D28" s="40">
        <f>'[1]2014 aylık gerçekleşen gider'!O266</f>
        <v>737.85</v>
      </c>
      <c r="E28" s="40">
        <f>'[1]2014 aylık gerçekleşen gider'!O385</f>
        <v>291.22999999999996</v>
      </c>
      <c r="F28" s="40">
        <f>'[1]2014 aylık gerçekleşen gider'!O504</f>
        <v>3013.45</v>
      </c>
      <c r="G28" s="40">
        <f>'[1]2014 aylık gerçekleşen gider'!O623</f>
        <v>12245.75</v>
      </c>
      <c r="H28" s="40">
        <f>'[1]2014 aylık gerçekleşen gider'!O742</f>
        <v>383.04</v>
      </c>
      <c r="I28" s="40">
        <f>'[1]2014 aylık gerçekleşen gider'!O861</f>
        <v>5655.42</v>
      </c>
      <c r="J28" s="40">
        <f>'[1]2014 aylık gerçekleşen gider'!O980</f>
        <v>2008.51</v>
      </c>
      <c r="K28" s="40">
        <f>'[1]2014 aylık gerçekleşen gider'!O1099</f>
        <v>2463.9499999999998</v>
      </c>
      <c r="L28" s="40">
        <f>'[1]2014 aylık gerçekleşen gider'!O1218</f>
        <v>1905.85</v>
      </c>
      <c r="M28" s="40">
        <f>'[1]2014 aylık gerçekleşen gider'!O1337</f>
        <v>2641.69</v>
      </c>
      <c r="N28" s="40">
        <f>'[1]2014 aylık gerçekleşen gider'!O1456</f>
        <v>4159.25</v>
      </c>
      <c r="O28" s="40">
        <f>'[1]2014 aylık gerçekleşen gider'!O1575</f>
        <v>2744.76</v>
      </c>
      <c r="P28" s="40">
        <f>'[1]2014 aylık gerçekleşen gider'!O1694</f>
        <v>263.21999999999997</v>
      </c>
      <c r="Q28" s="40">
        <f>'[1]2014 aylık gerçekleşen gider'!O1813</f>
        <v>3131</v>
      </c>
      <c r="R28" s="40">
        <f>'[1]2014 aylık gerçekleşen gider'!O1932</f>
        <v>2172.85</v>
      </c>
      <c r="S28" s="40">
        <f>'[1]2014 aylık gerçekleşen gider'!O2051</f>
        <v>4106.4400000000005</v>
      </c>
      <c r="T28" s="40">
        <f>'[1]2014 aylık gerçekleşen gider'!O2170</f>
        <v>82.75</v>
      </c>
      <c r="U28" s="40">
        <f>'[1]2014 aylık gerçekleşen gider'!O2289</f>
        <v>2015.63</v>
      </c>
      <c r="V28" s="40">
        <f t="shared" si="2"/>
        <v>51671.9</v>
      </c>
    </row>
    <row r="29" spans="1:22" s="16" customFormat="1" ht="20.100000000000001" customHeight="1" x14ac:dyDescent="0.25">
      <c r="A29" s="21" t="s">
        <v>132</v>
      </c>
      <c r="B29" s="39" t="s">
        <v>133</v>
      </c>
      <c r="C29" s="40">
        <f>'[1]2014 aylık gerçekleşen gider'!O148</f>
        <v>0</v>
      </c>
      <c r="D29" s="40">
        <f>'[1]2014 aylık gerçekleşen gider'!O267</f>
        <v>0</v>
      </c>
      <c r="E29" s="40">
        <f>'[1]2014 aylık gerçekleşen gider'!O386</f>
        <v>27906.269999999997</v>
      </c>
      <c r="F29" s="40">
        <f>'[1]2014 aylık gerçekleşen gider'!O505</f>
        <v>0</v>
      </c>
      <c r="G29" s="40">
        <f>'[1]2014 aylık gerçekleşen gider'!O624</f>
        <v>0</v>
      </c>
      <c r="H29" s="40">
        <f>'[1]2014 aylık gerçekleşen gider'!O743</f>
        <v>0</v>
      </c>
      <c r="I29" s="40">
        <f>'[1]2014 aylık gerçekleşen gider'!O862</f>
        <v>0</v>
      </c>
      <c r="J29" s="40">
        <f>'[1]2014 aylık gerçekleşen gider'!O981</f>
        <v>0</v>
      </c>
      <c r="K29" s="40">
        <f>'[1]2014 aylık gerçekleşen gider'!O1100</f>
        <v>0</v>
      </c>
      <c r="L29" s="40">
        <f>'[1]2014 aylık gerçekleşen gider'!O1219</f>
        <v>0</v>
      </c>
      <c r="M29" s="40">
        <f>'[1]2014 aylık gerçekleşen gider'!O1338</f>
        <v>0</v>
      </c>
      <c r="N29" s="40">
        <f>'[1]2014 aylık gerçekleşen gider'!O1457</f>
        <v>0</v>
      </c>
      <c r="O29" s="40">
        <f>'[1]2014 aylık gerçekleşen gider'!O1576</f>
        <v>0</v>
      </c>
      <c r="P29" s="40">
        <f>'[1]2014 aylık gerçekleşen gider'!O1695</f>
        <v>1280.1599999999999</v>
      </c>
      <c r="Q29" s="40">
        <f>'[1]2014 aylık gerçekleşen gider'!O1814</f>
        <v>0</v>
      </c>
      <c r="R29" s="40">
        <f>'[1]2014 aylık gerçekleşen gider'!O1933</f>
        <v>0</v>
      </c>
      <c r="S29" s="40">
        <f>'[1]2014 aylık gerçekleşen gider'!O2052</f>
        <v>0</v>
      </c>
      <c r="T29" s="40">
        <f>'[1]2014 aylık gerçekleşen gider'!O2171</f>
        <v>0</v>
      </c>
      <c r="U29" s="40">
        <f>'[1]2014 aylık gerçekleşen gider'!O2290</f>
        <v>0</v>
      </c>
      <c r="V29" s="40">
        <f>SUM(C29:U29)</f>
        <v>29186.429999999997</v>
      </c>
    </row>
    <row r="30" spans="1:22" s="16" customFormat="1" ht="20.100000000000001" customHeight="1" x14ac:dyDescent="0.25">
      <c r="A30" s="13" t="s">
        <v>57</v>
      </c>
      <c r="B30" s="14" t="s">
        <v>134</v>
      </c>
      <c r="C30" s="38">
        <f>SUM(C31:C48)</f>
        <v>1386261.8699999996</v>
      </c>
      <c r="D30" s="38">
        <f t="shared" ref="D30:V30" si="5">SUM(D31:D48)</f>
        <v>182412.18000000002</v>
      </c>
      <c r="E30" s="38">
        <f t="shared" si="5"/>
        <v>418842.81</v>
      </c>
      <c r="F30" s="38">
        <f t="shared" si="5"/>
        <v>210800.95999999996</v>
      </c>
      <c r="G30" s="38">
        <f t="shared" si="5"/>
        <v>183929.49</v>
      </c>
      <c r="H30" s="38">
        <f t="shared" si="5"/>
        <v>116347.54000000001</v>
      </c>
      <c r="I30" s="38">
        <f t="shared" si="5"/>
        <v>147405</v>
      </c>
      <c r="J30" s="38">
        <f t="shared" si="5"/>
        <v>41840.199999999997</v>
      </c>
      <c r="K30" s="38">
        <f t="shared" si="5"/>
        <v>130658.31</v>
      </c>
      <c r="L30" s="38">
        <f t="shared" si="5"/>
        <v>24468.84</v>
      </c>
      <c r="M30" s="38">
        <f t="shared" si="5"/>
        <v>562676</v>
      </c>
      <c r="N30" s="38">
        <f t="shared" si="5"/>
        <v>303727.21999999997</v>
      </c>
      <c r="O30" s="38">
        <f t="shared" si="5"/>
        <v>46271.66</v>
      </c>
      <c r="P30" s="38">
        <f t="shared" si="5"/>
        <v>350677.66300000006</v>
      </c>
      <c r="Q30" s="38">
        <f t="shared" si="5"/>
        <v>76843.960000000006</v>
      </c>
      <c r="R30" s="38">
        <f t="shared" si="5"/>
        <v>51298.579999999994</v>
      </c>
      <c r="S30" s="38">
        <f t="shared" si="5"/>
        <v>60127.289999999994</v>
      </c>
      <c r="T30" s="38">
        <f t="shared" si="5"/>
        <v>39870.36</v>
      </c>
      <c r="U30" s="38">
        <f t="shared" si="5"/>
        <v>121685.55</v>
      </c>
      <c r="V30" s="38">
        <f t="shared" si="5"/>
        <v>4456145.4829999991</v>
      </c>
    </row>
    <row r="31" spans="1:22" s="16" customFormat="1" ht="20.100000000000001" customHeight="1" x14ac:dyDescent="0.25">
      <c r="A31" s="21" t="s">
        <v>135</v>
      </c>
      <c r="B31" s="39" t="s">
        <v>136</v>
      </c>
      <c r="C31" s="40">
        <f>'[1]2014 aylık gerçekleşen gider'!O150</f>
        <v>24760.59</v>
      </c>
      <c r="D31" s="40">
        <f>'[1]2014 aylık gerçekleşen gider'!O269</f>
        <v>0</v>
      </c>
      <c r="E31" s="40">
        <f>'[1]2014 aylık gerçekleşen gider'!O388</f>
        <v>16148.010000000002</v>
      </c>
      <c r="F31" s="40">
        <f>'[1]2014 aylık gerçekleşen gider'!O507</f>
        <v>24</v>
      </c>
      <c r="G31" s="40">
        <f>'[1]2014 aylık gerçekleşen gider'!O626</f>
        <v>2008.95</v>
      </c>
      <c r="H31" s="40">
        <f>'[1]2014 aylık gerçekleşen gider'!O745</f>
        <v>0</v>
      </c>
      <c r="I31" s="40">
        <f>'[1]2014 aylık gerçekleşen gider'!O864</f>
        <v>605.09</v>
      </c>
      <c r="J31" s="40">
        <f>'[1]2014 aylık gerçekleşen gider'!O983</f>
        <v>701</v>
      </c>
      <c r="K31" s="40">
        <f>'[1]2014 aylık gerçekleşen gider'!O1102</f>
        <v>527</v>
      </c>
      <c r="L31" s="40">
        <f>'[1]2014 aylık gerçekleşen gider'!O1221</f>
        <v>0</v>
      </c>
      <c r="M31" s="40">
        <f>'[1]2014 aylık gerçekleşen gider'!O1340</f>
        <v>1567.05</v>
      </c>
      <c r="N31" s="40">
        <f>'[1]2014 aylık gerçekleşen gider'!O1459</f>
        <v>6603.74</v>
      </c>
      <c r="O31" s="40">
        <f>'[1]2014 aylık gerçekleşen gider'!O1578</f>
        <v>0</v>
      </c>
      <c r="P31" s="40">
        <f>'[1]2014 aylık gerçekleşen gider'!O1697</f>
        <v>50</v>
      </c>
      <c r="Q31" s="40">
        <f>'[1]2014 aylık gerçekleşen gider'!O1816</f>
        <v>0</v>
      </c>
      <c r="R31" s="40">
        <f>'[1]2014 aylık gerçekleşen gider'!O1935</f>
        <v>0</v>
      </c>
      <c r="S31" s="40">
        <f>'[1]2014 aylık gerçekleşen gider'!O2054</f>
        <v>498.98</v>
      </c>
      <c r="T31" s="40">
        <f>'[1]2014 aylık gerçekleşen gider'!O2173</f>
        <v>0</v>
      </c>
      <c r="U31" s="40">
        <f>'[1]2014 aylık gerçekleşen gider'!O2292</f>
        <v>0</v>
      </c>
      <c r="V31" s="40">
        <f t="shared" si="2"/>
        <v>53494.41</v>
      </c>
    </row>
    <row r="32" spans="1:22" s="16" customFormat="1" ht="20.100000000000001" customHeight="1" x14ac:dyDescent="0.25">
      <c r="A32" s="21" t="s">
        <v>137</v>
      </c>
      <c r="B32" s="39" t="s">
        <v>138</v>
      </c>
      <c r="C32" s="40">
        <f>'[1]2014 aylık gerçekleşen gider'!O151</f>
        <v>2292.96</v>
      </c>
      <c r="D32" s="40">
        <f>'[1]2014 aylık gerçekleşen gider'!O270</f>
        <v>1151.6699999999998</v>
      </c>
      <c r="E32" s="40">
        <f>'[1]2014 aylık gerçekleşen gider'!O389</f>
        <v>6760.0700000000006</v>
      </c>
      <c r="F32" s="40">
        <f>'[1]2014 aylık gerçekleşen gider'!O508</f>
        <v>2780.72</v>
      </c>
      <c r="G32" s="40">
        <f>'[1]2014 aylık gerçekleşen gider'!O627</f>
        <v>6374</v>
      </c>
      <c r="H32" s="40">
        <f>'[1]2014 aylık gerçekleşen gider'!O746</f>
        <v>500.39</v>
      </c>
      <c r="I32" s="40">
        <f>'[1]2014 aylık gerçekleşen gider'!O865</f>
        <v>45967.83</v>
      </c>
      <c r="J32" s="40">
        <f>'[1]2014 aylık gerçekleşen gider'!O984</f>
        <v>1593.18</v>
      </c>
      <c r="K32" s="40">
        <f>'[1]2014 aylık gerçekleşen gider'!O1103</f>
        <v>5882.62</v>
      </c>
      <c r="L32" s="40">
        <f>'[1]2014 aylık gerçekleşen gider'!O1222</f>
        <v>11.26</v>
      </c>
      <c r="M32" s="40">
        <f>'[1]2014 aylık gerçekleşen gider'!O1341</f>
        <v>36100.380000000005</v>
      </c>
      <c r="N32" s="40">
        <f>'[1]2014 aylık gerçekleşen gider'!O1460</f>
        <v>8383.76</v>
      </c>
      <c r="O32" s="40">
        <f>'[1]2014 aylık gerçekleşen gider'!O1579</f>
        <v>1247.8399999999999</v>
      </c>
      <c r="P32" s="40">
        <f>'[1]2014 aylık gerçekleşen gider'!O1698</f>
        <v>10877.68</v>
      </c>
      <c r="Q32" s="40">
        <f>'[1]2014 aylık gerçekleşen gider'!O1817</f>
        <v>11906.18</v>
      </c>
      <c r="R32" s="40">
        <f>'[1]2014 aylık gerçekleşen gider'!O1936</f>
        <v>0</v>
      </c>
      <c r="S32" s="40">
        <f>'[1]2014 aylık gerçekleşen gider'!O2055</f>
        <v>4335.8</v>
      </c>
      <c r="T32" s="40">
        <f>'[1]2014 aylık gerçekleşen gider'!O2174</f>
        <v>576.9</v>
      </c>
      <c r="U32" s="40">
        <f>'[1]2014 aylık gerçekleşen gider'!O2293</f>
        <v>185.29000000000002</v>
      </c>
      <c r="V32" s="40">
        <f t="shared" si="2"/>
        <v>146928.52999999997</v>
      </c>
    </row>
    <row r="33" spans="1:22" s="16" customFormat="1" ht="20.100000000000001" customHeight="1" x14ac:dyDescent="0.25">
      <c r="A33" s="21" t="s">
        <v>139</v>
      </c>
      <c r="B33" s="39" t="s">
        <v>140</v>
      </c>
      <c r="C33" s="40">
        <f>'[1]2014 aylık gerçekleşen gider'!O152</f>
        <v>12614.869999999999</v>
      </c>
      <c r="D33" s="40">
        <f>'[1]2014 aylık gerçekleşen gider'!O271</f>
        <v>5280</v>
      </c>
      <c r="E33" s="40">
        <f>'[1]2014 aylık gerçekleşen gider'!O390</f>
        <v>370</v>
      </c>
      <c r="F33" s="40">
        <f>'[1]2014 aylık gerçekleşen gider'!O509</f>
        <v>1091</v>
      </c>
      <c r="G33" s="40">
        <f>'[1]2014 aylık gerçekleşen gider'!O628</f>
        <v>4970.3600000000006</v>
      </c>
      <c r="H33" s="40">
        <f>'[1]2014 aylık gerçekleşen gider'!O747</f>
        <v>0</v>
      </c>
      <c r="I33" s="40">
        <f>'[1]2014 aylık gerçekleşen gider'!O866</f>
        <v>8149.3099999999995</v>
      </c>
      <c r="J33" s="40">
        <f>'[1]2014 aylık gerçekleşen gider'!O985</f>
        <v>0</v>
      </c>
      <c r="K33" s="40">
        <f>'[1]2014 aylık gerçekleşen gider'!O1104</f>
        <v>957.06999999999994</v>
      </c>
      <c r="L33" s="40">
        <f>'[1]2014 aylık gerçekleşen gider'!O1223</f>
        <v>0</v>
      </c>
      <c r="M33" s="40">
        <f>'[1]2014 aylık gerçekleşen gider'!O1342</f>
        <v>0</v>
      </c>
      <c r="N33" s="40">
        <f>'[1]2014 aylık gerçekleşen gider'!O1461</f>
        <v>10041.27</v>
      </c>
      <c r="O33" s="40">
        <f>'[1]2014 aylık gerçekleşen gider'!O1580</f>
        <v>3798.88</v>
      </c>
      <c r="P33" s="40">
        <f>'[1]2014 aylık gerçekleşen gider'!O1699</f>
        <v>379.5</v>
      </c>
      <c r="Q33" s="40">
        <f>'[1]2014 aylık gerçekleşen gider'!O1818</f>
        <v>539.20000000000005</v>
      </c>
      <c r="R33" s="40">
        <f>'[1]2014 aylık gerçekleşen gider'!O1937</f>
        <v>0</v>
      </c>
      <c r="S33" s="40">
        <f>'[1]2014 aylık gerçekleşen gider'!O2056</f>
        <v>210</v>
      </c>
      <c r="T33" s="40">
        <f>'[1]2014 aylık gerçekleşen gider'!O2175</f>
        <v>558</v>
      </c>
      <c r="U33" s="40">
        <f>'[1]2014 aylık gerçekleşen gider'!O2294</f>
        <v>0</v>
      </c>
      <c r="V33" s="40">
        <f t="shared" si="2"/>
        <v>48959.46</v>
      </c>
    </row>
    <row r="34" spans="1:22" s="16" customFormat="1" ht="20.100000000000001" customHeight="1" x14ac:dyDescent="0.25">
      <c r="A34" s="21" t="s">
        <v>141</v>
      </c>
      <c r="B34" s="39" t="s">
        <v>142</v>
      </c>
      <c r="C34" s="40">
        <f>'[1]2014 aylık gerçekleşen gider'!O153</f>
        <v>2671.85</v>
      </c>
      <c r="D34" s="40">
        <f>'[1]2014 aylık gerçekleşen gider'!O272</f>
        <v>0</v>
      </c>
      <c r="E34" s="40">
        <f>'[1]2014 aylık gerçekleşen gider'!O391</f>
        <v>0</v>
      </c>
      <c r="F34" s="40">
        <f>'[1]2014 aylık gerçekleşen gider'!O510</f>
        <v>0</v>
      </c>
      <c r="G34" s="40">
        <f>'[1]2014 aylık gerçekleşen gider'!O629</f>
        <v>0</v>
      </c>
      <c r="H34" s="40">
        <f>'[1]2014 aylık gerçekleşen gider'!O748</f>
        <v>0</v>
      </c>
      <c r="I34" s="40">
        <f>'[1]2014 aylık gerçekleşen gider'!O867</f>
        <v>180</v>
      </c>
      <c r="J34" s="40">
        <f>'[1]2014 aylık gerçekleşen gider'!O986</f>
        <v>0</v>
      </c>
      <c r="K34" s="40">
        <f>'[1]2014 aylık gerçekleşen gider'!O1105</f>
        <v>1122.5</v>
      </c>
      <c r="L34" s="40">
        <f>'[1]2014 aylık gerçekleşen gider'!O1224</f>
        <v>0</v>
      </c>
      <c r="M34" s="40">
        <f>'[1]2014 aylık gerçekleşen gider'!O1343</f>
        <v>995.2</v>
      </c>
      <c r="N34" s="40">
        <f>'[1]2014 aylık gerçekleşen gider'!O1462</f>
        <v>0</v>
      </c>
      <c r="O34" s="40">
        <f>'[1]2014 aylık gerçekleşen gider'!O1581</f>
        <v>0</v>
      </c>
      <c r="P34" s="40">
        <f>'[1]2014 aylık gerçekleşen gider'!O1700</f>
        <v>0</v>
      </c>
      <c r="Q34" s="40">
        <f>'[1]2014 aylık gerçekleşen gider'!O1819</f>
        <v>0</v>
      </c>
      <c r="R34" s="40">
        <f>'[1]2014 aylık gerçekleşen gider'!O1938</f>
        <v>100</v>
      </c>
      <c r="S34" s="40">
        <f>'[1]2014 aylık gerçekleşen gider'!O2057</f>
        <v>0</v>
      </c>
      <c r="T34" s="40">
        <f>'[1]2014 aylık gerçekleşen gider'!O2176</f>
        <v>4.5</v>
      </c>
      <c r="U34" s="40">
        <f>'[1]2014 aylık gerçekleşen gider'!O2295</f>
        <v>0</v>
      </c>
      <c r="V34" s="40">
        <f t="shared" si="2"/>
        <v>5074.05</v>
      </c>
    </row>
    <row r="35" spans="1:22" s="16" customFormat="1" ht="20.100000000000001" customHeight="1" x14ac:dyDescent="0.25">
      <c r="A35" s="21" t="s">
        <v>143</v>
      </c>
      <c r="B35" s="39" t="s">
        <v>144</v>
      </c>
      <c r="C35" s="40">
        <f>'[1]2014 aylık gerçekleşen gider'!O154</f>
        <v>111025.70999999999</v>
      </c>
      <c r="D35" s="40">
        <f>'[1]2014 aylık gerçekleşen gider'!O273</f>
        <v>0</v>
      </c>
      <c r="E35" s="40">
        <f>'[1]2014 aylık gerçekleşen gider'!O392</f>
        <v>38351.959999999992</v>
      </c>
      <c r="F35" s="40">
        <f>'[1]2014 aylık gerçekleşen gider'!O511</f>
        <v>2921.43</v>
      </c>
      <c r="G35" s="40">
        <f>'[1]2014 aylık gerçekleşen gider'!O630</f>
        <v>7457.67</v>
      </c>
      <c r="H35" s="40">
        <f>'[1]2014 aylık gerçekleşen gider'!O749</f>
        <v>0</v>
      </c>
      <c r="I35" s="40">
        <f>'[1]2014 aylık gerçekleşen gider'!O868</f>
        <v>9977.9599999999991</v>
      </c>
      <c r="J35" s="40">
        <f>'[1]2014 aylık gerçekleşen gider'!O987</f>
        <v>2253.1</v>
      </c>
      <c r="K35" s="40">
        <f>'[1]2014 aylık gerçekleşen gider'!O1106</f>
        <v>4507.6000000000004</v>
      </c>
      <c r="L35" s="40">
        <f>'[1]2014 aylık gerçekleşen gider'!O1225</f>
        <v>0</v>
      </c>
      <c r="M35" s="40">
        <f>'[1]2014 aylık gerçekleşen gider'!O1344</f>
        <v>3244.52</v>
      </c>
      <c r="N35" s="40">
        <f>'[1]2014 aylık gerçekleşen gider'!O1463</f>
        <v>797.11</v>
      </c>
      <c r="O35" s="40">
        <f>'[1]2014 aylık gerçekleşen gider'!O1582</f>
        <v>4920.01</v>
      </c>
      <c r="P35" s="40">
        <f>'[1]2014 aylık gerçekleşen gider'!O1701</f>
        <v>236</v>
      </c>
      <c r="Q35" s="40">
        <f>'[1]2014 aylık gerçekleşen gider'!O1820</f>
        <v>0</v>
      </c>
      <c r="R35" s="40">
        <f>'[1]2014 aylık gerçekleşen gider'!O1939</f>
        <v>178.5</v>
      </c>
      <c r="S35" s="40">
        <f>'[1]2014 aylık gerçekleşen gider'!O2058</f>
        <v>6818.79</v>
      </c>
      <c r="T35" s="40">
        <f>'[1]2014 aylık gerçekleşen gider'!O2177</f>
        <v>222.26</v>
      </c>
      <c r="U35" s="40">
        <f>'[1]2014 aylık gerçekleşen gider'!O2296</f>
        <v>0</v>
      </c>
      <c r="V35" s="40">
        <f t="shared" si="2"/>
        <v>192912.62</v>
      </c>
    </row>
    <row r="36" spans="1:22" s="16" customFormat="1" ht="20.100000000000001" customHeight="1" x14ac:dyDescent="0.25">
      <c r="A36" s="21" t="s">
        <v>145</v>
      </c>
      <c r="B36" s="39" t="s">
        <v>146</v>
      </c>
      <c r="C36" s="40">
        <f>'[1]2014 aylık gerçekleşen gider'!O155</f>
        <v>6119.73</v>
      </c>
      <c r="D36" s="40">
        <f>'[1]2014 aylık gerçekleşen gider'!O274</f>
        <v>3043.82</v>
      </c>
      <c r="E36" s="40">
        <f>'[1]2014 aylık gerçekleşen gider'!O393</f>
        <v>17614.919999999998</v>
      </c>
      <c r="F36" s="40">
        <f>'[1]2014 aylık gerçekleşen gider'!O512</f>
        <v>2145.15</v>
      </c>
      <c r="G36" s="40">
        <f>'[1]2014 aylık gerçekleşen gider'!O631</f>
        <v>0</v>
      </c>
      <c r="H36" s="40">
        <f>'[1]2014 aylık gerçekleşen gider'!O750</f>
        <v>0</v>
      </c>
      <c r="I36" s="40">
        <f>'[1]2014 aylık gerçekleşen gider'!O869</f>
        <v>1306.5999999999999</v>
      </c>
      <c r="J36" s="40">
        <f>'[1]2014 aylık gerçekleşen gider'!O988</f>
        <v>1518.27</v>
      </c>
      <c r="K36" s="40">
        <f>'[1]2014 aylık gerçekleşen gider'!O1107</f>
        <v>0</v>
      </c>
      <c r="L36" s="40">
        <f>'[1]2014 aylık gerçekleşen gider'!O1226</f>
        <v>338.9</v>
      </c>
      <c r="M36" s="40">
        <f>'[1]2014 aylık gerçekleşen gider'!O1345</f>
        <v>9973.8100000000013</v>
      </c>
      <c r="N36" s="40">
        <f>'[1]2014 aylık gerçekleşen gider'!O1464</f>
        <v>2100.4899999999998</v>
      </c>
      <c r="O36" s="40">
        <f>'[1]2014 aylık gerçekleşen gider'!O1583</f>
        <v>65</v>
      </c>
      <c r="P36" s="40">
        <f>'[1]2014 aylık gerçekleşen gider'!O1702</f>
        <v>2163.8200000000002</v>
      </c>
      <c r="Q36" s="40">
        <f>'[1]2014 aylık gerçekleşen gider'!O1821</f>
        <v>0</v>
      </c>
      <c r="R36" s="40">
        <f>'[1]2014 aylık gerçekleşen gider'!O1940</f>
        <v>885</v>
      </c>
      <c r="S36" s="40">
        <f>'[1]2014 aylık gerçekleşen gider'!O2059</f>
        <v>3036.7799999999997</v>
      </c>
      <c r="T36" s="40">
        <f>'[1]2014 aylık gerçekleşen gider'!O2178</f>
        <v>545</v>
      </c>
      <c r="U36" s="40">
        <f>'[1]2014 aylık gerçekleşen gider'!O2297</f>
        <v>380</v>
      </c>
      <c r="V36" s="40">
        <f t="shared" si="2"/>
        <v>51237.289999999994</v>
      </c>
    </row>
    <row r="37" spans="1:22" s="16" customFormat="1" ht="20.100000000000001" customHeight="1" x14ac:dyDescent="0.25">
      <c r="A37" s="21" t="s">
        <v>147</v>
      </c>
      <c r="B37" s="39" t="s">
        <v>148</v>
      </c>
      <c r="C37" s="40">
        <f>'[1]2014 aylık gerçekleşen gider'!O156</f>
        <v>34113.78</v>
      </c>
      <c r="D37" s="40">
        <f>'[1]2014 aylık gerçekleşen gider'!O275</f>
        <v>3750.65</v>
      </c>
      <c r="E37" s="40">
        <f>'[1]2014 aylık gerçekleşen gider'!O394</f>
        <v>16552.240000000002</v>
      </c>
      <c r="F37" s="40">
        <f>'[1]2014 aylık gerçekleşen gider'!O513</f>
        <v>5350.96</v>
      </c>
      <c r="G37" s="40">
        <f>'[1]2014 aylık gerçekleşen gider'!O632</f>
        <v>327.99</v>
      </c>
      <c r="H37" s="40">
        <f>'[1]2014 aylık gerçekleşen gider'!O751</f>
        <v>1513.85</v>
      </c>
      <c r="I37" s="40">
        <f>'[1]2014 aylık gerçekleşen gider'!O870</f>
        <v>3164.72</v>
      </c>
      <c r="J37" s="40">
        <f>'[1]2014 aylık gerçekleşen gider'!O989</f>
        <v>880.97</v>
      </c>
      <c r="K37" s="40">
        <f>'[1]2014 aylık gerçekleşen gider'!O1108</f>
        <v>3811.58</v>
      </c>
      <c r="L37" s="40">
        <f>'[1]2014 aylık gerçekleşen gider'!O1227</f>
        <v>2427.4000000000005</v>
      </c>
      <c r="M37" s="40">
        <f>'[1]2014 aylık gerçekleşen gider'!O1346</f>
        <v>17432.14</v>
      </c>
      <c r="N37" s="40">
        <f>'[1]2014 aylık gerçekleşen gider'!O1465</f>
        <v>3134.1900000000005</v>
      </c>
      <c r="O37" s="40">
        <f>'[1]2014 aylık gerçekleşen gider'!O1584</f>
        <v>335.25</v>
      </c>
      <c r="P37" s="40">
        <f>'[1]2014 aylık gerçekleşen gider'!O1703</f>
        <v>10493.76</v>
      </c>
      <c r="Q37" s="40">
        <f>'[1]2014 aylık gerçekleşen gider'!O1822</f>
        <v>1402.6399999999999</v>
      </c>
      <c r="R37" s="40">
        <f>'[1]2014 aylık gerçekleşen gider'!O1941</f>
        <v>130.63</v>
      </c>
      <c r="S37" s="40">
        <f>'[1]2014 aylık gerçekleşen gider'!O2060</f>
        <v>8540.07</v>
      </c>
      <c r="T37" s="40">
        <f>'[1]2014 aylık gerçekleşen gider'!O2179</f>
        <v>725.3</v>
      </c>
      <c r="U37" s="40">
        <f>'[1]2014 aylık gerçekleşen gider'!O2298</f>
        <v>1123.05</v>
      </c>
      <c r="V37" s="40">
        <f t="shared" si="2"/>
        <v>115211.16999999998</v>
      </c>
    </row>
    <row r="38" spans="1:22" s="16" customFormat="1" ht="20.100000000000001" customHeight="1" x14ac:dyDescent="0.25">
      <c r="A38" s="21" t="s">
        <v>149</v>
      </c>
      <c r="B38" s="39" t="s">
        <v>150</v>
      </c>
      <c r="C38" s="40">
        <f>'[1]2014 aylık gerçekleşen gider'!O157</f>
        <v>41117.960000000006</v>
      </c>
      <c r="D38" s="40">
        <f>'[1]2014 aylık gerçekleşen gider'!O276</f>
        <v>7623.5599999999995</v>
      </c>
      <c r="E38" s="40">
        <f>'[1]2014 aylık gerçekleşen gider'!O395</f>
        <v>17670.46</v>
      </c>
      <c r="F38" s="40">
        <f>'[1]2014 aylık gerçekleşen gider'!O514</f>
        <v>2709.69</v>
      </c>
      <c r="G38" s="40">
        <f>'[1]2014 aylık gerçekleşen gider'!O633</f>
        <v>58085.81</v>
      </c>
      <c r="H38" s="40">
        <f>'[1]2014 aylık gerçekleşen gider'!O752</f>
        <v>3063.41</v>
      </c>
      <c r="I38" s="40">
        <f>'[1]2014 aylık gerçekleşen gider'!O871</f>
        <v>5638.02</v>
      </c>
      <c r="J38" s="40">
        <f>'[1]2014 aylık gerçekleşen gider'!O990</f>
        <v>13955.22</v>
      </c>
      <c r="K38" s="40">
        <f>'[1]2014 aylık gerçekleşen gider'!O1109</f>
        <v>6218.32</v>
      </c>
      <c r="L38" s="40">
        <f>'[1]2014 aylık gerçekleşen gider'!O1228</f>
        <v>1047.73</v>
      </c>
      <c r="M38" s="40">
        <f>'[1]2014 aylık gerçekleşen gider'!O1347</f>
        <v>53050.48</v>
      </c>
      <c r="N38" s="40">
        <f>'[1]2014 aylık gerçekleşen gider'!O1466</f>
        <v>3868.49</v>
      </c>
      <c r="O38" s="40">
        <f>'[1]2014 aylık gerçekleşen gider'!O1585</f>
        <v>1171.6099999999999</v>
      </c>
      <c r="P38" s="40">
        <f>'[1]2014 aylık gerçekleşen gider'!O1704</f>
        <v>19105.560000000001</v>
      </c>
      <c r="Q38" s="40">
        <f>'[1]2014 aylık gerçekleşen gider'!O1823</f>
        <v>25789.590000000004</v>
      </c>
      <c r="R38" s="40">
        <f>'[1]2014 aylık gerçekleşen gider'!O1942</f>
        <v>1426.41</v>
      </c>
      <c r="S38" s="40">
        <f>'[1]2014 aylık gerçekleşen gider'!O2061</f>
        <v>9128.7999999999993</v>
      </c>
      <c r="T38" s="40">
        <f>'[1]2014 aylık gerçekleşen gider'!O2180</f>
        <v>9764.26</v>
      </c>
      <c r="U38" s="40">
        <f>'[1]2014 aylık gerçekleşen gider'!O2299</f>
        <v>921.75</v>
      </c>
      <c r="V38" s="40">
        <f t="shared" si="2"/>
        <v>281357.13</v>
      </c>
    </row>
    <row r="39" spans="1:22" s="16" customFormat="1" ht="20.100000000000001" customHeight="1" x14ac:dyDescent="0.25">
      <c r="A39" s="21" t="s">
        <v>151</v>
      </c>
      <c r="B39" s="39" t="s">
        <v>152</v>
      </c>
      <c r="C39" s="40">
        <f>'[1]2014 aylık gerçekleşen gider'!O158</f>
        <v>16954.73</v>
      </c>
      <c r="D39" s="40">
        <f>'[1]2014 aylık gerçekleşen gider'!O277</f>
        <v>615.86</v>
      </c>
      <c r="E39" s="40">
        <f>'[1]2014 aylık gerçekleşen gider'!O396</f>
        <v>697.92999999999984</v>
      </c>
      <c r="F39" s="40">
        <f>'[1]2014 aylık gerçekleşen gider'!O515</f>
        <v>1440.77</v>
      </c>
      <c r="G39" s="40">
        <f>'[1]2014 aylık gerçekleşen gider'!O634</f>
        <v>875.75</v>
      </c>
      <c r="H39" s="40">
        <f>'[1]2014 aylık gerçekleşen gider'!O753</f>
        <v>1852.2</v>
      </c>
      <c r="I39" s="40">
        <f>'[1]2014 aylık gerçekleşen gider'!O872</f>
        <v>77</v>
      </c>
      <c r="J39" s="40">
        <f>'[1]2014 aylık gerçekleşen gider'!O991</f>
        <v>763.68</v>
      </c>
      <c r="K39" s="40">
        <f>'[1]2014 aylık gerçekleşen gider'!O1110</f>
        <v>1253.6500000000001</v>
      </c>
      <c r="L39" s="40">
        <f>'[1]2014 aylık gerçekleşen gider'!O1229</f>
        <v>2877.52</v>
      </c>
      <c r="M39" s="40">
        <f>'[1]2014 aylık gerçekleşen gider'!O1348</f>
        <v>943.71</v>
      </c>
      <c r="N39" s="40">
        <f>'[1]2014 aylık gerçekleşen gider'!O1467</f>
        <v>178.76999999999998</v>
      </c>
      <c r="O39" s="40">
        <f>'[1]2014 aylık gerçekleşen gider'!O1586</f>
        <v>693.51</v>
      </c>
      <c r="P39" s="40">
        <f>'[1]2014 aylık gerçekleşen gider'!O1705</f>
        <v>551.77</v>
      </c>
      <c r="Q39" s="40">
        <f>'[1]2014 aylık gerçekleşen gider'!O1824</f>
        <v>11609.130000000001</v>
      </c>
      <c r="R39" s="40">
        <f>'[1]2014 aylık gerçekleşen gider'!O1943</f>
        <v>813.3900000000001</v>
      </c>
      <c r="S39" s="40">
        <f>'[1]2014 aylık gerçekleşen gider'!O2062</f>
        <v>1676.58</v>
      </c>
      <c r="T39" s="40">
        <f>'[1]2014 aylık gerçekleşen gider'!O2181</f>
        <v>3684.18</v>
      </c>
      <c r="U39" s="40">
        <f>'[1]2014 aylık gerçekleşen gider'!O2300</f>
        <v>934.58</v>
      </c>
      <c r="V39" s="40">
        <f t="shared" si="2"/>
        <v>48494.710000000006</v>
      </c>
    </row>
    <row r="40" spans="1:22" s="16" customFormat="1" ht="20.100000000000001" customHeight="1" x14ac:dyDescent="0.25">
      <c r="A40" s="21" t="s">
        <v>153</v>
      </c>
      <c r="B40" s="39" t="s">
        <v>154</v>
      </c>
      <c r="C40" s="40">
        <f>'[1]2014 aylık gerçekleşen gider'!O159</f>
        <v>707.13</v>
      </c>
      <c r="D40" s="40">
        <f>'[1]2014 aylık gerçekleşen gider'!O278</f>
        <v>139.97</v>
      </c>
      <c r="E40" s="40">
        <f>'[1]2014 aylık gerçekleşen gider'!O397</f>
        <v>82</v>
      </c>
      <c r="F40" s="40">
        <f>'[1]2014 aylık gerçekleşen gider'!O516</f>
        <v>0</v>
      </c>
      <c r="G40" s="40">
        <f>'[1]2014 aylık gerçekleşen gider'!O635</f>
        <v>0</v>
      </c>
      <c r="H40" s="40">
        <f>'[1]2014 aylık gerçekleşen gider'!O754</f>
        <v>460.2</v>
      </c>
      <c r="I40" s="40">
        <f>'[1]2014 aylık gerçekleşen gider'!O873</f>
        <v>1361.5900000000001</v>
      </c>
      <c r="J40" s="40">
        <f>'[1]2014 aylık gerçekleşen gider'!O992</f>
        <v>83</v>
      </c>
      <c r="K40" s="40">
        <f>'[1]2014 aylık gerçekleşen gider'!O1111</f>
        <v>0</v>
      </c>
      <c r="L40" s="40">
        <f>'[1]2014 aylık gerçekleşen gider'!O1230</f>
        <v>0</v>
      </c>
      <c r="M40" s="40">
        <f>'[1]2014 aylık gerçekleşen gider'!O1349</f>
        <v>0</v>
      </c>
      <c r="N40" s="40">
        <f>'[1]2014 aylık gerçekleşen gider'!O1468</f>
        <v>558.29</v>
      </c>
      <c r="O40" s="40">
        <f>'[1]2014 aylık gerçekleşen gider'!O1587</f>
        <v>0</v>
      </c>
      <c r="P40" s="40">
        <f>'[1]2014 aylık gerçekleşen gider'!O1706</f>
        <v>601.79999999999995</v>
      </c>
      <c r="Q40" s="40">
        <f>'[1]2014 aylık gerçekleşen gider'!O1825</f>
        <v>0</v>
      </c>
      <c r="R40" s="40">
        <f>'[1]2014 aylık gerçekleşen gider'!O1944</f>
        <v>0</v>
      </c>
      <c r="S40" s="40">
        <f>'[1]2014 aylık gerçekleşen gider'!O2063</f>
        <v>0</v>
      </c>
      <c r="T40" s="40">
        <f>'[1]2014 aylık gerçekleşen gider'!O2182</f>
        <v>0</v>
      </c>
      <c r="U40" s="40">
        <f>'[1]2014 aylık gerçekleşen gider'!O2301</f>
        <v>0</v>
      </c>
      <c r="V40" s="40">
        <f t="shared" si="2"/>
        <v>3993.9800000000005</v>
      </c>
    </row>
    <row r="41" spans="1:22" s="16" customFormat="1" ht="20.100000000000001" customHeight="1" x14ac:dyDescent="0.25">
      <c r="A41" s="21" t="s">
        <v>155</v>
      </c>
      <c r="B41" s="39" t="s">
        <v>156</v>
      </c>
      <c r="C41" s="40">
        <f>'[1]2014 aylık gerçekleşen gider'!O160</f>
        <v>7300</v>
      </c>
      <c r="D41" s="40">
        <f>'[1]2014 aylık gerçekleşen gider'!O279</f>
        <v>790</v>
      </c>
      <c r="E41" s="40">
        <f>'[1]2014 aylık gerçekleşen gider'!O398</f>
        <v>45040</v>
      </c>
      <c r="F41" s="40">
        <f>'[1]2014 aylık gerçekleşen gider'!O517</f>
        <v>0</v>
      </c>
      <c r="G41" s="40">
        <f>'[1]2014 aylık gerçekleşen gider'!O636</f>
        <v>2554.5100000000002</v>
      </c>
      <c r="H41" s="40">
        <f>'[1]2014 aylık gerçekleşen gider'!O755</f>
        <v>4037.5</v>
      </c>
      <c r="I41" s="40">
        <f>'[1]2014 aylık gerçekleşen gider'!O874</f>
        <v>5685.47</v>
      </c>
      <c r="J41" s="40">
        <f>'[1]2014 aylık gerçekleşen gider'!O993</f>
        <v>4605</v>
      </c>
      <c r="K41" s="40">
        <f>'[1]2014 aylık gerçekleşen gider'!O1112</f>
        <v>489</v>
      </c>
      <c r="L41" s="40">
        <f>'[1]2014 aylık gerçekleşen gider'!O1231</f>
        <v>1253.08</v>
      </c>
      <c r="M41" s="40">
        <f>'[1]2014 aylık gerçekleşen gider'!O1350</f>
        <v>11217.79</v>
      </c>
      <c r="N41" s="40">
        <f>'[1]2014 aylık gerçekleşen gider'!O1469</f>
        <v>30668.1</v>
      </c>
      <c r="O41" s="40">
        <f>'[1]2014 aylık gerçekleşen gider'!O1588</f>
        <v>1465</v>
      </c>
      <c r="P41" s="40">
        <f>'[1]2014 aylık gerçekleşen gider'!O1707</f>
        <v>0</v>
      </c>
      <c r="Q41" s="40">
        <f>'[1]2014 aylık gerçekleşen gider'!O1826</f>
        <v>0</v>
      </c>
      <c r="R41" s="40">
        <f>'[1]2014 aylık gerçekleşen gider'!O1945</f>
        <v>1780</v>
      </c>
      <c r="S41" s="40">
        <f>'[1]2014 aylık gerçekleşen gider'!O2064</f>
        <v>4575.8899999999994</v>
      </c>
      <c r="T41" s="40">
        <f>'[1]2014 aylık gerçekleşen gider'!O2183</f>
        <v>6762</v>
      </c>
      <c r="U41" s="40">
        <f>'[1]2014 aylık gerçekleşen gider'!O2302</f>
        <v>15335.029999999999</v>
      </c>
      <c r="V41" s="40">
        <f t="shared" si="2"/>
        <v>143558.37</v>
      </c>
    </row>
    <row r="42" spans="1:22" s="16" customFormat="1" ht="20.100000000000001" customHeight="1" x14ac:dyDescent="0.25">
      <c r="A42" s="21" t="s">
        <v>157</v>
      </c>
      <c r="B42" s="39" t="s">
        <v>114</v>
      </c>
      <c r="C42" s="40">
        <f>'[1]2014 aylık gerçekleşen gider'!O161</f>
        <v>0</v>
      </c>
      <c r="D42" s="40">
        <f>'[1]2014 aylık gerçekleşen gider'!O280</f>
        <v>0</v>
      </c>
      <c r="E42" s="40">
        <f>'[1]2014 aylık gerçekleşen gider'!O399</f>
        <v>0</v>
      </c>
      <c r="F42" s="40">
        <f>'[1]2014 aylık gerçekleşen gider'!O518</f>
        <v>11755.04</v>
      </c>
      <c r="G42" s="40">
        <f>'[1]2014 aylık gerçekleşen gider'!O637</f>
        <v>10784.76</v>
      </c>
      <c r="H42" s="40">
        <f>'[1]2014 aylık gerçekleşen gider'!O756</f>
        <v>0</v>
      </c>
      <c r="I42" s="40">
        <f>'[1]2014 aylık gerçekleşen gider'!O875</f>
        <v>4722.9799999999996</v>
      </c>
      <c r="J42" s="40">
        <f>'[1]2014 aylık gerçekleşen gider'!O994</f>
        <v>1375.64</v>
      </c>
      <c r="K42" s="40">
        <f>'[1]2014 aylık gerçekleşen gider'!O1113</f>
        <v>3205.92</v>
      </c>
      <c r="L42" s="40">
        <f>'[1]2014 aylık gerçekleşen gider'!O1232</f>
        <v>0</v>
      </c>
      <c r="M42" s="40">
        <f>'[1]2014 aylık gerçekleşen gider'!O1351</f>
        <v>1431.9599999999998</v>
      </c>
      <c r="N42" s="40">
        <f>'[1]2014 aylık gerçekleşen gider'!O1470</f>
        <v>29469.1</v>
      </c>
      <c r="O42" s="40">
        <f>'[1]2014 aylık gerçekleşen gider'!O1589</f>
        <v>0</v>
      </c>
      <c r="P42" s="40">
        <f>'[1]2014 aylık gerçekleşen gider'!O1708</f>
        <v>11550.09</v>
      </c>
      <c r="Q42" s="40">
        <f>'[1]2014 aylık gerçekleşen gider'!O1827</f>
        <v>0</v>
      </c>
      <c r="R42" s="40">
        <f>'[1]2014 aylık gerçekleşen gider'!O1946</f>
        <v>450.53</v>
      </c>
      <c r="S42" s="40">
        <f>'[1]2014 aylık gerçekleşen gider'!O2065</f>
        <v>2197.1099999999997</v>
      </c>
      <c r="T42" s="40">
        <f>'[1]2014 aylık gerçekleşen gider'!O2184</f>
        <v>1721.57</v>
      </c>
      <c r="U42" s="40">
        <f>'[1]2014 aylık gerçekleşen gider'!O2303</f>
        <v>321.60000000000002</v>
      </c>
      <c r="V42" s="40">
        <f t="shared" si="2"/>
        <v>78986.300000000017</v>
      </c>
    </row>
    <row r="43" spans="1:22" s="16" customFormat="1" ht="20.100000000000001" customHeight="1" x14ac:dyDescent="0.25">
      <c r="A43" s="21" t="s">
        <v>158</v>
      </c>
      <c r="B43" s="39" t="s">
        <v>159</v>
      </c>
      <c r="C43" s="40">
        <f>'[1]2014 aylık gerçekleşen gider'!O162</f>
        <v>0</v>
      </c>
      <c r="D43" s="40">
        <f>'[1]2014 aylık gerçekleşen gider'!O281</f>
        <v>0</v>
      </c>
      <c r="E43" s="40">
        <f>'[1]2014 aylık gerçekleşen gider'!O400</f>
        <v>0</v>
      </c>
      <c r="F43" s="40">
        <f>'[1]2014 aylık gerçekleşen gider'!O519</f>
        <v>0</v>
      </c>
      <c r="G43" s="40">
        <f>'[1]2014 aylık gerçekleşen gider'!O638</f>
        <v>0</v>
      </c>
      <c r="H43" s="40">
        <f>'[1]2014 aylık gerçekleşen gider'!O757</f>
        <v>0</v>
      </c>
      <c r="I43" s="40">
        <f>'[1]2014 aylık gerçekleşen gider'!O876</f>
        <v>28050.6</v>
      </c>
      <c r="J43" s="40">
        <f>'[1]2014 aylık gerçekleşen gider'!O995</f>
        <v>0</v>
      </c>
      <c r="K43" s="40">
        <f>'[1]2014 aylık gerçekleşen gider'!O1114</f>
        <v>0</v>
      </c>
      <c r="L43" s="40">
        <f>'[1]2014 aylık gerçekleşen gider'!O1233</f>
        <v>0</v>
      </c>
      <c r="M43" s="40">
        <f>'[1]2014 aylık gerçekleşen gider'!O1352</f>
        <v>23973.329999999998</v>
      </c>
      <c r="N43" s="40">
        <f>'[1]2014 aylık gerçekleşen gider'!O1471</f>
        <v>0</v>
      </c>
      <c r="O43" s="40">
        <f>'[1]2014 aylık gerçekleşen gider'!O1590</f>
        <v>0</v>
      </c>
      <c r="P43" s="40">
        <f>'[1]2014 aylık gerçekleşen gider'!O1709</f>
        <v>0</v>
      </c>
      <c r="Q43" s="40">
        <f>'[1]2014 aylık gerçekleşen gider'!O1828</f>
        <v>0</v>
      </c>
      <c r="R43" s="40">
        <f>'[1]2014 aylık gerçekleşen gider'!O1947</f>
        <v>0</v>
      </c>
      <c r="S43" s="40">
        <f>'[1]2014 aylık gerçekleşen gider'!O2066</f>
        <v>0</v>
      </c>
      <c r="T43" s="40">
        <f>'[1]2014 aylık gerçekleşen gider'!O2185</f>
        <v>2562.5</v>
      </c>
      <c r="U43" s="40">
        <f>'[1]2014 aylık gerçekleşen gider'!O2304</f>
        <v>0</v>
      </c>
      <c r="V43" s="40">
        <f t="shared" si="2"/>
        <v>54586.429999999993</v>
      </c>
    </row>
    <row r="44" spans="1:22" s="16" customFormat="1" ht="20.100000000000001" customHeight="1" x14ac:dyDescent="0.25">
      <c r="A44" s="21" t="s">
        <v>160</v>
      </c>
      <c r="B44" s="39" t="s">
        <v>161</v>
      </c>
      <c r="C44" s="40">
        <f>'[1]2014 aylık gerçekleşen gider'!O163</f>
        <v>0</v>
      </c>
      <c r="D44" s="40">
        <f>'[1]2014 aylık gerçekleşen gider'!O282</f>
        <v>690.3</v>
      </c>
      <c r="E44" s="40">
        <f>'[1]2014 aylık gerçekleşen gider'!O401</f>
        <v>0</v>
      </c>
      <c r="F44" s="40">
        <f>'[1]2014 aylık gerçekleşen gider'!O520</f>
        <v>590</v>
      </c>
      <c r="G44" s="40">
        <f>'[1]2014 aylık gerçekleşen gider'!O639</f>
        <v>0</v>
      </c>
      <c r="H44" s="40">
        <f>'[1]2014 aylık gerçekleşen gider'!O758</f>
        <v>0</v>
      </c>
      <c r="I44" s="40">
        <f>'[1]2014 aylık gerçekleşen gider'!O877</f>
        <v>220</v>
      </c>
      <c r="J44" s="40">
        <f>'[1]2014 aylık gerçekleşen gider'!O996</f>
        <v>0</v>
      </c>
      <c r="K44" s="40">
        <f>'[1]2014 aylık gerçekleşen gider'!O1115</f>
        <v>0</v>
      </c>
      <c r="L44" s="40">
        <f>'[1]2014 aylık gerçekleşen gider'!O1234</f>
        <v>0</v>
      </c>
      <c r="M44" s="40">
        <f>'[1]2014 aylık gerçekleşen gider'!O1353</f>
        <v>2.7</v>
      </c>
      <c r="N44" s="40">
        <f>'[1]2014 aylık gerçekleşen gider'!O1472</f>
        <v>0</v>
      </c>
      <c r="O44" s="40">
        <f>'[1]2014 aylık gerçekleşen gider'!O1591</f>
        <v>0</v>
      </c>
      <c r="P44" s="40">
        <f>'[1]2014 aylık gerçekleşen gider'!O1710</f>
        <v>1274.4000000000001</v>
      </c>
      <c r="Q44" s="40">
        <f>'[1]2014 aylık gerçekleşen gider'!O1829</f>
        <v>0</v>
      </c>
      <c r="R44" s="40">
        <f>'[1]2014 aylık gerçekleşen gider'!O1948</f>
        <v>1350</v>
      </c>
      <c r="S44" s="40">
        <f>'[1]2014 aylık gerçekleşen gider'!O2067</f>
        <v>0</v>
      </c>
      <c r="T44" s="40">
        <f>'[1]2014 aylık gerçekleşen gider'!O2186</f>
        <v>0</v>
      </c>
      <c r="U44" s="40">
        <f>'[1]2014 aylık gerçekleşen gider'!O2305</f>
        <v>0</v>
      </c>
      <c r="V44" s="40">
        <f t="shared" si="2"/>
        <v>4127.3999999999996</v>
      </c>
    </row>
    <row r="45" spans="1:22" s="16" customFormat="1" ht="20.100000000000001" customHeight="1" x14ac:dyDescent="0.25">
      <c r="A45" s="21" t="s">
        <v>162</v>
      </c>
      <c r="B45" s="39" t="s">
        <v>163</v>
      </c>
      <c r="C45" s="40">
        <f>'[1]2014 aylık gerçekleşen gider'!O164</f>
        <v>344179.06</v>
      </c>
      <c r="D45" s="40">
        <f>'[1]2014 aylık gerçekleşen gider'!O283</f>
        <v>61541.040000000008</v>
      </c>
      <c r="E45" s="40">
        <f>'[1]2014 aylık gerçekleşen gider'!O402</f>
        <v>110902.26999999997</v>
      </c>
      <c r="F45" s="40">
        <f>'[1]2014 aylık gerçekleşen gider'!O521</f>
        <v>20380.730000000003</v>
      </c>
      <c r="G45" s="40">
        <f>'[1]2014 aylık gerçekleşen gider'!O640</f>
        <v>77719.62</v>
      </c>
      <c r="H45" s="40">
        <f>'[1]2014 aylık gerçekleşen gider'!O759</f>
        <v>58520.23</v>
      </c>
      <c r="I45" s="40">
        <f>'[1]2014 aylık gerçekleşen gider'!O878</f>
        <v>0</v>
      </c>
      <c r="J45" s="40">
        <f>'[1]2014 aylık gerçekleşen gider'!O997</f>
        <v>0</v>
      </c>
      <c r="K45" s="40">
        <f>'[1]2014 aylık gerçekleşen gider'!O1116</f>
        <v>0</v>
      </c>
      <c r="L45" s="40">
        <f>'[1]2014 aylık gerçekleşen gider'!O1235</f>
        <v>0</v>
      </c>
      <c r="M45" s="40">
        <f>'[1]2014 aylık gerçekleşen gider'!O1354</f>
        <v>81439.490000000005</v>
      </c>
      <c r="N45" s="40">
        <f>'[1]2014 aylık gerçekleşen gider'!O1473</f>
        <v>59947.979999999996</v>
      </c>
      <c r="O45" s="40">
        <f>'[1]2014 aylık gerçekleşen gider'!O1592</f>
        <v>25780.34</v>
      </c>
      <c r="P45" s="40">
        <f>'[1]2014 aylık gerçekleşen gider'!O1711</f>
        <v>22608.04</v>
      </c>
      <c r="Q45" s="40">
        <f>'[1]2014 aylık gerçekleşen gider'!O1830</f>
        <v>0</v>
      </c>
      <c r="R45" s="40">
        <f>'[1]2014 aylık gerçekleşen gider'!O1949</f>
        <v>43873.119999999995</v>
      </c>
      <c r="S45" s="40">
        <f>'[1]2014 aylık gerçekleşen gider'!O2068</f>
        <v>8432.6799999999985</v>
      </c>
      <c r="T45" s="40">
        <f>'[1]2014 aylık gerçekleşen gider'!O2187</f>
        <v>7391.82</v>
      </c>
      <c r="U45" s="40">
        <f>'[1]2014 aylık gerçekleşen gider'!O2306</f>
        <v>60115.840000000004</v>
      </c>
      <c r="V45" s="40">
        <f t="shared" si="2"/>
        <v>982832.25999999989</v>
      </c>
    </row>
    <row r="46" spans="1:22" s="16" customFormat="1" ht="20.100000000000001" customHeight="1" x14ac:dyDescent="0.25">
      <c r="A46" s="21" t="s">
        <v>164</v>
      </c>
      <c r="B46" s="39" t="s">
        <v>165</v>
      </c>
      <c r="C46" s="40">
        <f>'[1]2014 aylık gerçekleşen gider'!O165</f>
        <v>0</v>
      </c>
      <c r="D46" s="40">
        <f>'[1]2014 aylık gerçekleşen gider'!O284</f>
        <v>0</v>
      </c>
      <c r="E46" s="40">
        <f>'[1]2014 aylık gerçekleşen gider'!O403</f>
        <v>0</v>
      </c>
      <c r="F46" s="40">
        <f>'[1]2014 aylık gerçekleşen gider'!O522</f>
        <v>0</v>
      </c>
      <c r="G46" s="40">
        <f>'[1]2014 aylık gerçekleşen gider'!O641</f>
        <v>11299.680000000002</v>
      </c>
      <c r="H46" s="40">
        <f>'[1]2014 aylık gerçekleşen gider'!O760</f>
        <v>0</v>
      </c>
      <c r="I46" s="40">
        <f>'[1]2014 aylık gerçekleşen gider'!O879</f>
        <v>0</v>
      </c>
      <c r="J46" s="40">
        <f>'[1]2014 aylık gerçekleşen gider'!O998</f>
        <v>0</v>
      </c>
      <c r="K46" s="40">
        <f>'[1]2014 aylık gerçekleşen gider'!O1117</f>
        <v>0</v>
      </c>
      <c r="L46" s="40">
        <f>'[1]2014 aylık gerçekleşen gider'!O1236</f>
        <v>0</v>
      </c>
      <c r="M46" s="40">
        <f>'[1]2014 aylık gerçekleşen gider'!O1355</f>
        <v>0</v>
      </c>
      <c r="N46" s="40">
        <f>'[1]2014 aylık gerçekleşen gider'!O1474</f>
        <v>0</v>
      </c>
      <c r="O46" s="40">
        <f>'[1]2014 aylık gerçekleşen gider'!O1593</f>
        <v>0</v>
      </c>
      <c r="P46" s="40">
        <f>'[1]2014 aylık gerçekleşen gider'!O1712</f>
        <v>0</v>
      </c>
      <c r="Q46" s="40">
        <f>'[1]2014 aylık gerçekleşen gider'!O1831</f>
        <v>0</v>
      </c>
      <c r="R46" s="40">
        <f>'[1]2014 aylık gerçekleşen gider'!O1950</f>
        <v>0</v>
      </c>
      <c r="S46" s="40">
        <f>'[1]2014 aylık gerçekleşen gider'!O2069</f>
        <v>0</v>
      </c>
      <c r="T46" s="40">
        <f>'[1]2014 aylık gerçekleşen gider'!O2188</f>
        <v>0</v>
      </c>
      <c r="U46" s="40">
        <f>'[1]2014 aylık gerçekleşen gider'!O2307</f>
        <v>0</v>
      </c>
      <c r="V46" s="40">
        <f t="shared" si="2"/>
        <v>11299.680000000002</v>
      </c>
    </row>
    <row r="47" spans="1:22" s="16" customFormat="1" ht="20.100000000000001" customHeight="1" x14ac:dyDescent="0.25">
      <c r="A47" s="21" t="s">
        <v>166</v>
      </c>
      <c r="B47" s="39" t="s">
        <v>167</v>
      </c>
      <c r="C47" s="40">
        <f>'[1]2014 aylık gerçekleşen gider'!O166</f>
        <v>0</v>
      </c>
      <c r="D47" s="40">
        <f>'[1]2014 aylık gerçekleşen gider'!O285</f>
        <v>0</v>
      </c>
      <c r="E47" s="40">
        <f>'[1]2014 aylık gerçekleşen gider'!O404</f>
        <v>0</v>
      </c>
      <c r="F47" s="40">
        <f>'[1]2014 aylık gerçekleşen gider'!O523</f>
        <v>1212.06</v>
      </c>
      <c r="G47" s="40">
        <f>'[1]2014 aylık gerçekleşen gider'!O642</f>
        <v>0</v>
      </c>
      <c r="H47" s="40">
        <f>'[1]2014 aylık gerçekleşen gider'!O761</f>
        <v>0</v>
      </c>
      <c r="I47" s="40">
        <f>'[1]2014 aylık gerçekleşen gider'!O880</f>
        <v>4.6399999999999997</v>
      </c>
      <c r="J47" s="40">
        <f>'[1]2014 aylık gerçekleşen gider'!O999</f>
        <v>0</v>
      </c>
      <c r="K47" s="40">
        <f>'[1]2014 aylık gerçekleşen gider'!O1118</f>
        <v>0</v>
      </c>
      <c r="L47" s="40">
        <f>'[1]2014 aylık gerçekleşen gider'!O1237</f>
        <v>0</v>
      </c>
      <c r="M47" s="40">
        <f>'[1]2014 aylık gerçekleşen gider'!O1356</f>
        <v>0</v>
      </c>
      <c r="N47" s="40">
        <f>'[1]2014 aylık gerçekleşen gider'!O1475</f>
        <v>0</v>
      </c>
      <c r="O47" s="40">
        <f>'[1]2014 aylık gerçekleşen gider'!O1594</f>
        <v>0</v>
      </c>
      <c r="P47" s="40">
        <f>'[1]2014 aylık gerçekleşen gider'!O1713</f>
        <v>0</v>
      </c>
      <c r="Q47" s="40">
        <f>'[1]2014 aylık gerçekleşen gider'!O1832</f>
        <v>0</v>
      </c>
      <c r="R47" s="40">
        <f>'[1]2014 aylık gerçekleşen gider'!O1951</f>
        <v>0</v>
      </c>
      <c r="S47" s="40">
        <f>'[1]2014 aylık gerçekleşen gider'!O2070</f>
        <v>0</v>
      </c>
      <c r="T47" s="40">
        <f>'[1]2014 aylık gerçekleşen gider'!O2189</f>
        <v>0</v>
      </c>
      <c r="U47" s="40">
        <f>'[1]2014 aylık gerçekleşen gider'!O2308</f>
        <v>0</v>
      </c>
      <c r="V47" s="40">
        <f t="shared" si="2"/>
        <v>1216.7</v>
      </c>
    </row>
    <row r="48" spans="1:22" s="16" customFormat="1" ht="20.100000000000001" customHeight="1" x14ac:dyDescent="0.25">
      <c r="A48" s="21" t="s">
        <v>168</v>
      </c>
      <c r="B48" s="39" t="s">
        <v>169</v>
      </c>
      <c r="C48" s="40">
        <f>'[1]2014 aylık gerçekleşen gider'!O167</f>
        <v>782403.49999999977</v>
      </c>
      <c r="D48" s="40">
        <f>'[1]2014 aylık gerçekleşen gider'!O286</f>
        <v>97785.310000000012</v>
      </c>
      <c r="E48" s="40">
        <f>'[1]2014 aylık gerçekleşen gider'!O405</f>
        <v>148652.95000000001</v>
      </c>
      <c r="F48" s="40">
        <f>'[1]2014 aylık gerçekleşen gider'!O524</f>
        <v>158399.40999999997</v>
      </c>
      <c r="G48" s="40">
        <f>'[1]2014 aylık gerçekleşen gider'!O643</f>
        <v>1470.3899999999999</v>
      </c>
      <c r="H48" s="40">
        <f>'[1]2014 aylık gerçekleşen gider'!O762</f>
        <v>46399.76</v>
      </c>
      <c r="I48" s="40">
        <f>'[1]2014 aylık gerçekleşen gider'!O881</f>
        <v>32293.190000000002</v>
      </c>
      <c r="J48" s="40">
        <f>'[1]2014 aylık gerçekleşen gider'!O1000</f>
        <v>14111.14</v>
      </c>
      <c r="K48" s="40">
        <f>'[1]2014 aylık gerçekleşen gider'!O1119</f>
        <v>102683.05</v>
      </c>
      <c r="L48" s="40">
        <f>'[1]2014 aylık gerçekleşen gider'!O1238</f>
        <v>16512.95</v>
      </c>
      <c r="M48" s="40">
        <f>'[1]2014 aylık gerçekleşen gider'!O1357</f>
        <v>321303.44</v>
      </c>
      <c r="N48" s="40">
        <f>'[1]2014 aylık gerçekleşen gider'!O1476</f>
        <v>147975.93</v>
      </c>
      <c r="O48" s="40">
        <f>'[1]2014 aylık gerçekleşen gider'!O1595</f>
        <v>6794.2199999999993</v>
      </c>
      <c r="P48" s="40">
        <f>'[1]2014 aylık gerçekleşen gider'!O1714</f>
        <v>270785.24300000002</v>
      </c>
      <c r="Q48" s="40">
        <f>'[1]2014 aylık gerçekleşen gider'!O1833</f>
        <v>25597.219999999998</v>
      </c>
      <c r="R48" s="40">
        <f>'[1]2014 aylık gerçekleşen gider'!O1952</f>
        <v>311</v>
      </c>
      <c r="S48" s="40">
        <f>'[1]2014 aylık gerçekleşen gider'!O2071</f>
        <v>10675.81</v>
      </c>
      <c r="T48" s="40">
        <f>'[1]2014 aylık gerçekleşen gider'!O2190</f>
        <v>5352.0700000000015</v>
      </c>
      <c r="U48" s="40">
        <f>'[1]2014 aylık gerçekleşen gider'!O2309</f>
        <v>42368.41</v>
      </c>
      <c r="V48" s="40">
        <f t="shared" si="2"/>
        <v>2231874.9929999993</v>
      </c>
    </row>
    <row r="49" spans="1:22" s="16" customFormat="1" ht="20.100000000000001" customHeight="1" x14ac:dyDescent="0.25">
      <c r="A49" s="13" t="s">
        <v>59</v>
      </c>
      <c r="B49" s="14" t="s">
        <v>170</v>
      </c>
      <c r="C49" s="38">
        <f>'[1]2014 aylık gerçekleşen gider'!O168</f>
        <v>85803.67</v>
      </c>
      <c r="D49" s="38">
        <f>'[1]2014 aylık gerçekleşen gider'!O287</f>
        <v>2073.37</v>
      </c>
      <c r="E49" s="38">
        <f>'[1]2014 aylık gerçekleşen gider'!O406</f>
        <v>1634.3500000000001</v>
      </c>
      <c r="F49" s="38">
        <f>'[1]2014 aylık gerçekleşen gider'!O525</f>
        <v>24387.440000000002</v>
      </c>
      <c r="G49" s="38">
        <f>'[1]2014 aylık gerçekleşen gider'!O644</f>
        <v>18084.12</v>
      </c>
      <c r="H49" s="38">
        <f>'[1]2014 aylık gerçekleşen gider'!O763</f>
        <v>2004.1000000000004</v>
      </c>
      <c r="I49" s="38">
        <f>'[1]2014 aylık gerçekleşen gider'!O882</f>
        <v>4012.49</v>
      </c>
      <c r="J49" s="38">
        <f>'[1]2014 aylık gerçekleşen gider'!O1001</f>
        <v>3137.6400000000008</v>
      </c>
      <c r="K49" s="38">
        <f>'[1]2014 aylık gerçekleşen gider'!O1120</f>
        <v>3304.9299999999989</v>
      </c>
      <c r="L49" s="38">
        <f>'[1]2014 aylık gerçekleşen gider'!O1239</f>
        <v>2700.9199999999996</v>
      </c>
      <c r="M49" s="38">
        <f>'[1]2014 aylık gerçekleşen gider'!O1358</f>
        <v>3962.06</v>
      </c>
      <c r="N49" s="38">
        <f>'[1]2014 aylık gerçekleşen gider'!O1477</f>
        <v>73474.429999999978</v>
      </c>
      <c r="O49" s="38">
        <f>'[1]2014 aylık gerçekleşen gider'!O1596</f>
        <v>2250.13</v>
      </c>
      <c r="P49" s="38">
        <f>'[1]2014 aylık gerçekleşen gider'!O1715</f>
        <v>10369.170000000002</v>
      </c>
      <c r="Q49" s="38">
        <f>'[1]2014 aylık gerçekleşen gider'!O1834</f>
        <v>16652.400000000001</v>
      </c>
      <c r="R49" s="38">
        <f>'[1]2014 aylık gerçekleşen gider'!O1953</f>
        <v>3396.63</v>
      </c>
      <c r="S49" s="38">
        <f>'[1]2014 aylık gerçekleşen gider'!O2072</f>
        <v>5075.579999999999</v>
      </c>
      <c r="T49" s="38">
        <f>'[1]2014 aylık gerçekleşen gider'!O2191</f>
        <v>2263.38</v>
      </c>
      <c r="U49" s="38">
        <f>'[1]2014 aylık gerçekleşen gider'!O2310</f>
        <v>1888.3600000000004</v>
      </c>
      <c r="V49" s="38">
        <f t="shared" si="2"/>
        <v>266475.17000000004</v>
      </c>
    </row>
    <row r="50" spans="1:22" s="16" customFormat="1" ht="20.100000000000001" customHeight="1" x14ac:dyDescent="0.25">
      <c r="A50" s="13" t="s">
        <v>93</v>
      </c>
      <c r="B50" s="14" t="s">
        <v>171</v>
      </c>
      <c r="C50" s="38">
        <f>'[1]2014 aylık gerçekleşen gider'!O169</f>
        <v>0</v>
      </c>
      <c r="D50" s="38">
        <f>'[1]2014 aylık gerçekleşen gider'!O288</f>
        <v>121.07</v>
      </c>
      <c r="E50" s="38">
        <f>'[1]2014 aylık gerçekleşen gider'!O407</f>
        <v>0</v>
      </c>
      <c r="F50" s="38">
        <f>'[1]2014 aylık gerçekleşen gider'!O526</f>
        <v>0</v>
      </c>
      <c r="G50" s="38">
        <f>'[1]2014 aylık gerçekleşen gider'!O645</f>
        <v>0</v>
      </c>
      <c r="H50" s="38">
        <f>'[1]2014 aylık gerçekleşen gider'!O764</f>
        <v>0</v>
      </c>
      <c r="I50" s="38">
        <f>'[1]2014 aylık gerçekleşen gider'!O883</f>
        <v>0</v>
      </c>
      <c r="J50" s="38">
        <f>'[1]2014 aylık gerçekleşen gider'!O1002</f>
        <v>0</v>
      </c>
      <c r="K50" s="38">
        <f>'[1]2014 aylık gerçekleşen gider'!O1121</f>
        <v>0</v>
      </c>
      <c r="L50" s="38">
        <f>'[1]2014 aylık gerçekleşen gider'!O1240</f>
        <v>585</v>
      </c>
      <c r="M50" s="38">
        <f>'[1]2014 aylık gerçekleşen gider'!O1359</f>
        <v>0</v>
      </c>
      <c r="N50" s="38">
        <f>'[1]2014 aylık gerçekleşen gider'!O1478</f>
        <v>0</v>
      </c>
      <c r="O50" s="38">
        <f>'[1]2014 aylık gerçekleşen gider'!O1597</f>
        <v>5052.6499999999996</v>
      </c>
      <c r="P50" s="38">
        <f>'[1]2014 aylık gerçekleşen gider'!O1716</f>
        <v>0</v>
      </c>
      <c r="Q50" s="38">
        <f>'[1]2014 aylık gerçekleşen gider'!O1835</f>
        <v>0</v>
      </c>
      <c r="R50" s="38">
        <f>'[1]2014 aylık gerçekleşen gider'!O1954</f>
        <v>0</v>
      </c>
      <c r="S50" s="38">
        <f>'[1]2014 aylık gerçekleşen gider'!O2073</f>
        <v>126</v>
      </c>
      <c r="T50" s="38">
        <f>'[1]2014 aylık gerçekleşen gider'!O2192</f>
        <v>0</v>
      </c>
      <c r="U50" s="38">
        <f>'[1]2014 aylık gerçekleşen gider'!O2311</f>
        <v>0</v>
      </c>
      <c r="V50" s="38">
        <f t="shared" si="2"/>
        <v>5884.7199999999993</v>
      </c>
    </row>
    <row r="51" spans="1:22" s="16" customFormat="1" ht="20.100000000000001" customHeight="1" x14ac:dyDescent="0.25">
      <c r="A51" s="13" t="s">
        <v>94</v>
      </c>
      <c r="B51" s="14" t="s">
        <v>172</v>
      </c>
      <c r="C51" s="38">
        <f>'[1]2014 aylık gerçekleşen gider'!O170</f>
        <v>248980.81000000003</v>
      </c>
      <c r="D51" s="38">
        <f>'[1]2014 aylık gerçekleşen gider'!O289</f>
        <v>15984.390000000001</v>
      </c>
      <c r="E51" s="38">
        <f>'[1]2014 aylık gerçekleşen gider'!O408</f>
        <v>9528.7799999999988</v>
      </c>
      <c r="F51" s="38">
        <f>'[1]2014 aylık gerçekleşen gider'!O527</f>
        <v>14029.05</v>
      </c>
      <c r="G51" s="38">
        <f>'[1]2014 aylık gerçekleşen gider'!O646</f>
        <v>0</v>
      </c>
      <c r="H51" s="38">
        <f>'[1]2014 aylık gerçekleşen gider'!O765</f>
        <v>13493.43</v>
      </c>
      <c r="I51" s="38">
        <f>'[1]2014 aylık gerçekleşen gider'!O884</f>
        <v>6187.5400000000009</v>
      </c>
      <c r="J51" s="38">
        <f>'[1]2014 aylık gerçekleşen gider'!O1003</f>
        <v>5903.5</v>
      </c>
      <c r="K51" s="38">
        <f>'[1]2014 aylık gerçekleşen gider'!O1122</f>
        <v>11809.070000000002</v>
      </c>
      <c r="L51" s="38">
        <f>'[1]2014 aylık gerçekleşen gider'!O1241</f>
        <v>1750</v>
      </c>
      <c r="M51" s="38">
        <f>'[1]2014 aylık gerçekleşen gider'!O1360</f>
        <v>41520.229999999996</v>
      </c>
      <c r="N51" s="38">
        <f>'[1]2014 aylık gerçekleşen gider'!O1479</f>
        <v>15470.65</v>
      </c>
      <c r="O51" s="38">
        <f>'[1]2014 aylık gerçekleşen gider'!O1598</f>
        <v>6425.73</v>
      </c>
      <c r="P51" s="38">
        <f>'[1]2014 aylık gerçekleşen gider'!O1717</f>
        <v>5728.64</v>
      </c>
      <c r="Q51" s="38">
        <f>'[1]2014 aylık gerçekleşen gider'!O1836</f>
        <v>10357.11</v>
      </c>
      <c r="R51" s="38">
        <f>'[1]2014 aylık gerçekleşen gider'!O1955</f>
        <v>7282.0099999999993</v>
      </c>
      <c r="S51" s="38">
        <f>'[1]2014 aylık gerçekleşen gider'!O2074</f>
        <v>9918.2199999999993</v>
      </c>
      <c r="T51" s="38">
        <f>'[1]2014 aylık gerçekleşen gider'!O2193</f>
        <v>7239.52</v>
      </c>
      <c r="U51" s="38">
        <f>'[1]2014 aylık gerçekleşen gider'!O2312</f>
        <v>5667.2099999999991</v>
      </c>
      <c r="V51" s="38">
        <f t="shared" si="2"/>
        <v>437275.88999999996</v>
      </c>
    </row>
    <row r="52" spans="1:22" s="16" customFormat="1" ht="20.100000000000001" customHeight="1" x14ac:dyDescent="0.25">
      <c r="A52" s="13" t="s">
        <v>173</v>
      </c>
      <c r="B52" s="14" t="s">
        <v>174</v>
      </c>
      <c r="C52" s="38">
        <f>'[1]2014 aylık gerçekleşen gider'!O171</f>
        <v>9308.84</v>
      </c>
      <c r="D52" s="38">
        <f>'[1]2014 aylık gerçekleşen gider'!O290</f>
        <v>21687.57</v>
      </c>
      <c r="E52" s="38">
        <f>'[1]2014 aylık gerçekleşen gider'!O409</f>
        <v>88984.959999999992</v>
      </c>
      <c r="F52" s="38">
        <f>'[1]2014 aylık gerçekleşen gider'!O528</f>
        <v>37947.919999999998</v>
      </c>
      <c r="G52" s="38">
        <f>'[1]2014 aylık gerçekleşen gider'!O647</f>
        <v>5407.89</v>
      </c>
      <c r="H52" s="38">
        <f>'[1]2014 aylık gerçekleşen gider'!O766</f>
        <v>9917.11</v>
      </c>
      <c r="I52" s="38">
        <f>'[1]2014 aylık gerçekleşen gider'!O885</f>
        <v>20243.900000000001</v>
      </c>
      <c r="J52" s="38">
        <f>'[1]2014 aylık gerçekleşen gider'!O1004</f>
        <v>2042.46</v>
      </c>
      <c r="K52" s="38">
        <f>'[1]2014 aylık gerçekleşen gider'!O1123</f>
        <v>65969.030000000013</v>
      </c>
      <c r="L52" s="38">
        <f>'[1]2014 aylık gerçekleşen gider'!O1242</f>
        <v>10933.51</v>
      </c>
      <c r="M52" s="38">
        <f>'[1]2014 aylık gerçekleşen gider'!O1361</f>
        <v>87585.150000000009</v>
      </c>
      <c r="N52" s="38">
        <f>'[1]2014 aylık gerçekleşen gider'!O1480</f>
        <v>29857.93</v>
      </c>
      <c r="O52" s="38">
        <f>'[1]2014 aylık gerçekleşen gider'!O1599</f>
        <v>7741.5299999999988</v>
      </c>
      <c r="P52" s="38">
        <f>'[1]2014 aylık gerçekleşen gider'!O1718</f>
        <v>53354.959999999992</v>
      </c>
      <c r="Q52" s="38">
        <f>'[1]2014 aylık gerçekleşen gider'!O1837</f>
        <v>7868.43</v>
      </c>
      <c r="R52" s="38">
        <f>'[1]2014 aylık gerçekleşen gider'!O1956</f>
        <v>17636.62</v>
      </c>
      <c r="S52" s="38">
        <f>'[1]2014 aylık gerçekleşen gider'!O2075</f>
        <v>14831.920000000002</v>
      </c>
      <c r="T52" s="38">
        <f>'[1]2014 aylık gerçekleşen gider'!O2194</f>
        <v>7891.58</v>
      </c>
      <c r="U52" s="38">
        <f>'[1]2014 aylık gerçekleşen gider'!O2313</f>
        <v>1286.32</v>
      </c>
      <c r="V52" s="38">
        <f t="shared" si="2"/>
        <v>500497.63</v>
      </c>
    </row>
    <row r="53" spans="1:22" s="16" customFormat="1" ht="20.100000000000001" customHeight="1" x14ac:dyDescent="0.25">
      <c r="A53" s="13" t="s">
        <v>175</v>
      </c>
      <c r="B53" s="14" t="s">
        <v>176</v>
      </c>
      <c r="C53" s="38">
        <f>'[1]2014 aylık gerçekleşen gider'!O172</f>
        <v>0</v>
      </c>
      <c r="D53" s="38">
        <f>'[1]2014 aylık gerçekleşen gider'!O291</f>
        <v>0</v>
      </c>
      <c r="E53" s="38">
        <f>'[1]2014 aylık gerçekleşen gider'!O410</f>
        <v>29310.85</v>
      </c>
      <c r="F53" s="38">
        <f>'[1]2014 aylık gerçekleşen gider'!O529</f>
        <v>0</v>
      </c>
      <c r="G53" s="38">
        <f>'[1]2014 aylık gerçekleşen gider'!O648</f>
        <v>50623.78</v>
      </c>
      <c r="H53" s="38">
        <f>'[1]2014 aylık gerçekleşen gider'!O767</f>
        <v>42096.420000000006</v>
      </c>
      <c r="I53" s="38">
        <f>'[1]2014 aylık gerçekleşen gider'!O886</f>
        <v>0</v>
      </c>
      <c r="J53" s="38">
        <f>'[1]2014 aylık gerçekleşen gider'!O1005</f>
        <v>67527.48000000001</v>
      </c>
      <c r="K53" s="38">
        <f>'[1]2014 aylık gerçekleşen gider'!O1124</f>
        <v>14450</v>
      </c>
      <c r="L53" s="38">
        <f>'[1]2014 aylık gerçekleşen gider'!O1243</f>
        <v>6187.5</v>
      </c>
      <c r="M53" s="38">
        <f>'[1]2014 aylık gerçekleşen gider'!O1362</f>
        <v>0</v>
      </c>
      <c r="N53" s="38">
        <f>'[1]2014 aylık gerçekleşen gider'!O1481</f>
        <v>20775</v>
      </c>
      <c r="O53" s="38">
        <f>'[1]2014 aylık gerçekleşen gider'!O1600</f>
        <v>0</v>
      </c>
      <c r="P53" s="38">
        <f>'[1]2014 aylık gerçekleşen gider'!O1719</f>
        <v>0</v>
      </c>
      <c r="Q53" s="38">
        <f>'[1]2014 aylık gerçekleşen gider'!O1838</f>
        <v>26375</v>
      </c>
      <c r="R53" s="38">
        <f>'[1]2014 aylık gerçekleşen gider'!O1957</f>
        <v>0</v>
      </c>
      <c r="S53" s="38">
        <f>'[1]2014 aylık gerçekleşen gider'!O2076</f>
        <v>6062.5</v>
      </c>
      <c r="T53" s="38">
        <f>'[1]2014 aylık gerçekleşen gider'!O2195</f>
        <v>17900</v>
      </c>
      <c r="U53" s="38">
        <f>'[1]2014 aylık gerçekleşen gider'!O2314</f>
        <v>6625</v>
      </c>
      <c r="V53" s="38">
        <f t="shared" si="2"/>
        <v>287933.53000000003</v>
      </c>
    </row>
    <row r="54" spans="1:22" s="16" customFormat="1" ht="20.100000000000001" customHeight="1" x14ac:dyDescent="0.25">
      <c r="A54" s="13" t="s">
        <v>177</v>
      </c>
      <c r="B54" s="14" t="s">
        <v>178</v>
      </c>
      <c r="C54" s="38">
        <f>'[1]2014 aylık gerçekleşen gider'!O173</f>
        <v>0</v>
      </c>
      <c r="D54" s="38">
        <f>'[1]2014 aylık gerçekleşen gider'!O292</f>
        <v>0</v>
      </c>
      <c r="E54" s="38">
        <f>'[1]2014 aylık gerçekleşen gider'!O411</f>
        <v>0</v>
      </c>
      <c r="F54" s="38">
        <f>'[1]2014 aylık gerçekleşen gider'!O530</f>
        <v>8798.9599999999991</v>
      </c>
      <c r="G54" s="38">
        <f>'[1]2014 aylık gerçekleşen gider'!O649</f>
        <v>13272.440000000002</v>
      </c>
      <c r="H54" s="38">
        <f>'[1]2014 aylık gerçekleşen gider'!O768</f>
        <v>0</v>
      </c>
      <c r="I54" s="38">
        <f>'[1]2014 aylık gerçekleşen gider'!O887</f>
        <v>3731.95</v>
      </c>
      <c r="J54" s="38">
        <f>'[1]2014 aylık gerçekleşen gider'!O1006</f>
        <v>0</v>
      </c>
      <c r="K54" s="38">
        <f>'[1]2014 aylık gerçekleşen gider'!O1125</f>
        <v>16048.79</v>
      </c>
      <c r="L54" s="38">
        <f>'[1]2014 aylık gerçekleşen gider'!O1244</f>
        <v>0</v>
      </c>
      <c r="M54" s="38">
        <f>'[1]2014 aylık gerçekleşen gider'!O1363</f>
        <v>5785.8</v>
      </c>
      <c r="N54" s="38">
        <f>'[1]2014 aylık gerçekleşen gider'!O1482</f>
        <v>0</v>
      </c>
      <c r="O54" s="38">
        <f>'[1]2014 aylık gerçekleşen gider'!O1601</f>
        <v>0</v>
      </c>
      <c r="P54" s="38">
        <f>'[1]2014 aylık gerçekleşen gider'!O1720</f>
        <v>56395.15</v>
      </c>
      <c r="Q54" s="38">
        <f>'[1]2014 aylık gerçekleşen gider'!O1839</f>
        <v>0</v>
      </c>
      <c r="R54" s="38">
        <f>'[1]2014 aylık gerçekleşen gider'!O1958</f>
        <v>0</v>
      </c>
      <c r="S54" s="38">
        <f>'[1]2014 aylık gerçekleşen gider'!O2077</f>
        <v>0</v>
      </c>
      <c r="T54" s="38">
        <f>'[1]2014 aylık gerçekleşen gider'!O2196</f>
        <v>2675.38</v>
      </c>
      <c r="U54" s="38">
        <f>'[1]2014 aylık gerçekleşen gider'!O2315</f>
        <v>0</v>
      </c>
      <c r="V54" s="38">
        <f t="shared" si="2"/>
        <v>106708.47</v>
      </c>
    </row>
    <row r="55" spans="1:22" s="12" customFormat="1" ht="20.100000000000001" customHeight="1" x14ac:dyDescent="0.25">
      <c r="A55" s="9" t="s">
        <v>61</v>
      </c>
      <c r="B55" s="10" t="s">
        <v>62</v>
      </c>
      <c r="C55" s="11">
        <f>C56+C62+C66+C76+C95+C96+C97+C98+C99+C100+C101+C102+C103+C104+C105+C106+C107+C108+C109+C110+C111+C112+C113+C114+C115+C116+C117</f>
        <v>7164230.4099999983</v>
      </c>
      <c r="D55" s="11">
        <f t="shared" ref="D55:V55" si="6">D56+D62+D66+D76+D95+D96+D97+D98+D99+D100+D101+D102+D103+D104+D105+D106+D107+D108+D109+D110+D111+D112+D113+D114+D115+D116+D117</f>
        <v>2513040.8000000003</v>
      </c>
      <c r="E55" s="11">
        <f t="shared" si="6"/>
        <v>4800991.2700000014</v>
      </c>
      <c r="F55" s="11">
        <f t="shared" si="6"/>
        <v>2737319.92</v>
      </c>
      <c r="G55" s="11">
        <f t="shared" si="6"/>
        <v>3769043.9709999985</v>
      </c>
      <c r="H55" s="11">
        <f t="shared" si="6"/>
        <v>2261557.7100000004</v>
      </c>
      <c r="I55" s="11">
        <f t="shared" si="6"/>
        <v>2296269.3299999996</v>
      </c>
      <c r="J55" s="11">
        <f t="shared" si="6"/>
        <v>989770.71000000008</v>
      </c>
      <c r="K55" s="11">
        <f t="shared" si="6"/>
        <v>1969012.0699999996</v>
      </c>
      <c r="L55" s="11">
        <f t="shared" si="6"/>
        <v>1031323.2400000001</v>
      </c>
      <c r="M55" s="11">
        <f t="shared" si="6"/>
        <v>9010883.0599999987</v>
      </c>
      <c r="N55" s="11">
        <f t="shared" si="6"/>
        <v>7439690.8600000013</v>
      </c>
      <c r="O55" s="11">
        <f t="shared" si="6"/>
        <v>1757816.02</v>
      </c>
      <c r="P55" s="11">
        <f t="shared" si="6"/>
        <v>3739817.5809999998</v>
      </c>
      <c r="Q55" s="11">
        <f t="shared" si="6"/>
        <v>1132435.4100000004</v>
      </c>
      <c r="R55" s="11">
        <f t="shared" si="6"/>
        <v>1305723.8300000003</v>
      </c>
      <c r="S55" s="11">
        <f t="shared" si="6"/>
        <v>1651358.3699999999</v>
      </c>
      <c r="T55" s="11">
        <f t="shared" si="6"/>
        <v>946610.87000000023</v>
      </c>
      <c r="U55" s="11">
        <f t="shared" si="6"/>
        <v>448397.00000000023</v>
      </c>
      <c r="V55" s="11">
        <f t="shared" si="6"/>
        <v>56965292.431999996</v>
      </c>
    </row>
    <row r="56" spans="1:22" s="16" customFormat="1" ht="20.100000000000001" customHeight="1" x14ac:dyDescent="0.25">
      <c r="A56" s="13">
        <v>1</v>
      </c>
      <c r="B56" s="14" t="s">
        <v>97</v>
      </c>
      <c r="C56" s="38">
        <f>SUM(C57:C61)</f>
        <v>4472446.7300000004</v>
      </c>
      <c r="D56" s="38">
        <f t="shared" ref="D56:V56" si="7">SUM(D57:D61)</f>
        <v>1900202.8900000004</v>
      </c>
      <c r="E56" s="38">
        <f t="shared" si="7"/>
        <v>3627476.6500000008</v>
      </c>
      <c r="F56" s="38">
        <f t="shared" si="7"/>
        <v>1919387.91</v>
      </c>
      <c r="G56" s="38">
        <f t="shared" si="7"/>
        <v>2483962.9099999997</v>
      </c>
      <c r="H56" s="38">
        <f t="shared" si="7"/>
        <v>1585162.78</v>
      </c>
      <c r="I56" s="38">
        <f t="shared" si="7"/>
        <v>1792648.57</v>
      </c>
      <c r="J56" s="38">
        <f t="shared" si="7"/>
        <v>808122.87</v>
      </c>
      <c r="K56" s="38">
        <f t="shared" si="7"/>
        <v>1505092.71</v>
      </c>
      <c r="L56" s="38">
        <f t="shared" si="7"/>
        <v>801389.17999999993</v>
      </c>
      <c r="M56" s="38">
        <f t="shared" si="7"/>
        <v>6516843.25</v>
      </c>
      <c r="N56" s="38">
        <f t="shared" si="7"/>
        <v>4499006.8600000003</v>
      </c>
      <c r="O56" s="38">
        <f t="shared" si="7"/>
        <v>1347545.17</v>
      </c>
      <c r="P56" s="38">
        <f t="shared" si="7"/>
        <v>2501022.4900000002</v>
      </c>
      <c r="Q56" s="38">
        <f t="shared" si="7"/>
        <v>885323.65</v>
      </c>
      <c r="R56" s="38">
        <f t="shared" si="7"/>
        <v>1007597.47</v>
      </c>
      <c r="S56" s="38">
        <f t="shared" si="7"/>
        <v>1322369.3600000001</v>
      </c>
      <c r="T56" s="38">
        <f t="shared" si="7"/>
        <v>774116.95</v>
      </c>
      <c r="U56" s="38">
        <f t="shared" si="7"/>
        <v>376581.31000000006</v>
      </c>
      <c r="V56" s="38">
        <f t="shared" si="7"/>
        <v>40126299.710000001</v>
      </c>
    </row>
    <row r="57" spans="1:22" s="16" customFormat="1" ht="20.100000000000001" customHeight="1" x14ac:dyDescent="0.25">
      <c r="A57" s="21" t="s">
        <v>27</v>
      </c>
      <c r="B57" s="39" t="s">
        <v>98</v>
      </c>
      <c r="C57" s="40">
        <f>'[1]2014 aylık gerçekleşen gider'!O176</f>
        <v>3936269.72</v>
      </c>
      <c r="D57" s="40">
        <f>'[1]2014 aylık gerçekleşen gider'!O295</f>
        <v>1533832.7500000002</v>
      </c>
      <c r="E57" s="40">
        <f>'[1]2014 aylık gerçekleşen gider'!O414</f>
        <v>2792858.0600000005</v>
      </c>
      <c r="F57" s="40">
        <f>'[1]2014 aylık gerçekleşen gider'!O533</f>
        <v>1463319.98</v>
      </c>
      <c r="G57" s="40">
        <f>'[1]2014 aylık gerçekleşen gider'!O652</f>
        <v>2022494.16</v>
      </c>
      <c r="H57" s="40">
        <f>'[1]2014 aylık gerçekleşen gider'!O771</f>
        <v>1215597.46</v>
      </c>
      <c r="I57" s="40">
        <f>'[1]2014 aylık gerçekleşen gider'!O890</f>
        <v>1404226.32</v>
      </c>
      <c r="J57" s="40">
        <f>'[1]2014 aylık gerçekleşen gider'!O1009</f>
        <v>574170.25</v>
      </c>
      <c r="K57" s="40">
        <f>'[1]2014 aylık gerçekleşen gider'!O1128</f>
        <v>1143155.8</v>
      </c>
      <c r="L57" s="40">
        <f>'[1]2014 aylık gerçekleşen gider'!O1247</f>
        <v>658513.59</v>
      </c>
      <c r="M57" s="40">
        <f>'[1]2014 aylık gerçekleşen gider'!O1366</f>
        <v>5090673.49</v>
      </c>
      <c r="N57" s="40">
        <f>'[1]2014 aylık gerçekleşen gider'!O1485</f>
        <v>3503744.41</v>
      </c>
      <c r="O57" s="40">
        <f>'[1]2014 aylık gerçekleşen gider'!O1604</f>
        <v>991444.94</v>
      </c>
      <c r="P57" s="40">
        <f>'[1]2014 aylık gerçekleşen gider'!O1723</f>
        <v>1922873.81</v>
      </c>
      <c r="Q57" s="40">
        <f>'[1]2014 aylık gerçekleşen gider'!O1842</f>
        <v>708281.88</v>
      </c>
      <c r="R57" s="40">
        <f>'[1]2014 aylık gerçekleşen gider'!O1961</f>
        <v>723991.57000000007</v>
      </c>
      <c r="S57" s="40">
        <f>'[1]2014 aylık gerçekleşen gider'!O2080</f>
        <v>1038358.0900000001</v>
      </c>
      <c r="T57" s="40">
        <f>'[1]2014 aylık gerçekleşen gider'!O2199</f>
        <v>585460.26</v>
      </c>
      <c r="U57" s="40">
        <f>'[1]2014 aylık gerçekleşen gider'!O2318</f>
        <v>321268.38000000006</v>
      </c>
      <c r="V57" s="40">
        <f>SUM(C57:U57)</f>
        <v>31630534.920000006</v>
      </c>
    </row>
    <row r="58" spans="1:22" s="16" customFormat="1" ht="20.100000000000001" customHeight="1" x14ac:dyDescent="0.25">
      <c r="A58" s="21" t="s">
        <v>29</v>
      </c>
      <c r="B58" s="39" t="s">
        <v>99</v>
      </c>
      <c r="C58" s="40">
        <f>'[1]2014 aylık gerçekleşen gider'!O177</f>
        <v>313169.72000000003</v>
      </c>
      <c r="D58" s="40">
        <f>'[1]2014 aylık gerçekleşen gider'!O296</f>
        <v>302374.08999999997</v>
      </c>
      <c r="E58" s="40">
        <f>'[1]2014 aylık gerçekleşen gider'!O415</f>
        <v>526059.38</v>
      </c>
      <c r="F58" s="40">
        <f>'[1]2014 aylık gerçekleşen gider'!O534</f>
        <v>292439.06</v>
      </c>
      <c r="G58" s="40">
        <f>'[1]2014 aylık gerçekleşen gider'!O653</f>
        <v>398157.20999999996</v>
      </c>
      <c r="H58" s="40">
        <f>'[1]2014 aylık gerçekleşen gider'!O772</f>
        <v>235792.84999999998</v>
      </c>
      <c r="I58" s="40">
        <f>'[1]2014 aylık gerçekleşen gider'!O891</f>
        <v>284438.77</v>
      </c>
      <c r="J58" s="40">
        <f>'[1]2014 aylık gerçekleşen gider'!O1010</f>
        <v>114805.52</v>
      </c>
      <c r="K58" s="40">
        <f>'[1]2014 aylık gerçekleşen gider'!O1129</f>
        <v>221689.7</v>
      </c>
      <c r="L58" s="40">
        <f>'[1]2014 aylık gerçekleşen gider'!O1248</f>
        <v>130175.48999999999</v>
      </c>
      <c r="M58" s="40">
        <f>'[1]2014 aylık gerçekleşen gider'!O1367</f>
        <v>988098.42000000016</v>
      </c>
      <c r="N58" s="40">
        <f>'[1]2014 aylık gerçekleşen gider'!O1486</f>
        <v>657113.05999999994</v>
      </c>
      <c r="O58" s="40">
        <f>'[1]2014 aylık gerçekleşen gider'!O1605</f>
        <v>200898.72999999998</v>
      </c>
      <c r="P58" s="40">
        <f>'[1]2014 aylık gerçekleşen gider'!O1724</f>
        <v>369293.36999999994</v>
      </c>
      <c r="Q58" s="40">
        <f>'[1]2014 aylık gerçekleşen gider'!O1843</f>
        <v>142529.57999999999</v>
      </c>
      <c r="R58" s="40">
        <f>'[1]2014 aylık gerçekleşen gider'!O1962</f>
        <v>146714.64000000001</v>
      </c>
      <c r="S58" s="40">
        <f>'[1]2014 aylık gerçekleşen gider'!O2081</f>
        <v>207666.69</v>
      </c>
      <c r="T58" s="40">
        <f>'[1]2014 aylık gerçekleşen gider'!O2200</f>
        <v>113756.67999999998</v>
      </c>
      <c r="U58" s="40">
        <f>'[1]2014 aylık gerçekleşen gider'!O2319</f>
        <v>48991.429999999993</v>
      </c>
      <c r="V58" s="40">
        <f>SUM(C58:U58)</f>
        <v>5694164.3899999997</v>
      </c>
    </row>
    <row r="59" spans="1:22" s="16" customFormat="1" ht="20.100000000000001" customHeight="1" x14ac:dyDescent="0.25">
      <c r="A59" s="21" t="s">
        <v>31</v>
      </c>
      <c r="B59" s="39" t="s">
        <v>100</v>
      </c>
      <c r="C59" s="40">
        <f>'[1]2014 aylık gerçekleşen gider'!O178</f>
        <v>30553.129999999997</v>
      </c>
      <c r="D59" s="40">
        <f>'[1]2014 aylık gerçekleşen gider'!O297</f>
        <v>29499.939999999995</v>
      </c>
      <c r="E59" s="40">
        <f>'[1]2014 aylık gerçekleşen gider'!O416</f>
        <v>51351.14</v>
      </c>
      <c r="F59" s="40">
        <f>'[1]2014 aylık gerçekleşen gider'!O535</f>
        <v>28530.720000000001</v>
      </c>
      <c r="G59" s="40">
        <f>'[1]2014 aylık gerçekleşen gider'!O654</f>
        <v>38844.65</v>
      </c>
      <c r="H59" s="40">
        <f>'[1]2014 aylık gerçekleşen gider'!O773</f>
        <v>23004.230000000003</v>
      </c>
      <c r="I59" s="40">
        <f>'[1]2014 aylık gerçekleşen gider'!O892</f>
        <v>27720.240000000002</v>
      </c>
      <c r="J59" s="40">
        <f>'[1]2014 aylık gerçekleşen gider'!O1011</f>
        <v>11200.58</v>
      </c>
      <c r="K59" s="40">
        <f>'[1]2014 aylık gerçekleşen gider'!O1130</f>
        <v>21628.279999999995</v>
      </c>
      <c r="L59" s="40">
        <f>'[1]2014 aylık gerçekleşen gider'!O1249</f>
        <v>12700.099999999999</v>
      </c>
      <c r="M59" s="40">
        <f>'[1]2014 aylık gerçekleşen gider'!O1368</f>
        <v>96310.580000000016</v>
      </c>
      <c r="N59" s="40">
        <f>'[1]2014 aylık gerçekleşen gider'!O1487</f>
        <v>64108.600000000006</v>
      </c>
      <c r="O59" s="40">
        <f>'[1]2014 aylık gerçekleşen gider'!O1606</f>
        <v>19636.510000000002</v>
      </c>
      <c r="P59" s="40">
        <f>'[1]2014 aylık gerçekleşen gider'!O1725</f>
        <v>36028.67</v>
      </c>
      <c r="Q59" s="40">
        <f>'[1]2014 aylık gerçekleşen gider'!O1844</f>
        <v>13905.380000000001</v>
      </c>
      <c r="R59" s="40">
        <f>'[1]2014 aylık gerçekleşen gider'!O1963</f>
        <v>14313.69</v>
      </c>
      <c r="S59" s="40">
        <f>'[1]2014 aylık gerçekleşen gider'!O2082</f>
        <v>20260.21</v>
      </c>
      <c r="T59" s="40">
        <f>'[1]2014 aylık gerçekleşen gider'!O2201</f>
        <v>11098.24</v>
      </c>
      <c r="U59" s="40">
        <f>'[1]2014 aylık gerçekleşen gider'!O2320</f>
        <v>6321.4999999999991</v>
      </c>
      <c r="V59" s="40">
        <f>SUM(C59:U59)</f>
        <v>557016.3899999999</v>
      </c>
    </row>
    <row r="60" spans="1:22" s="16" customFormat="1" ht="20.100000000000001" customHeight="1" x14ac:dyDescent="0.25">
      <c r="A60" s="21" t="s">
        <v>33</v>
      </c>
      <c r="B60" s="39" t="s">
        <v>101</v>
      </c>
      <c r="C60" s="40">
        <f>'[1]2014 aylık gerçekleşen gider'!O179</f>
        <v>45185.090000000004</v>
      </c>
      <c r="D60" s="40">
        <f>'[1]2014 aylık gerçekleşen gider'!O298</f>
        <v>3969</v>
      </c>
      <c r="E60" s="40">
        <f>'[1]2014 aylık gerçekleşen gider'!O417</f>
        <v>23257.469999999998</v>
      </c>
      <c r="F60" s="40">
        <f>'[1]2014 aylık gerçekleşen gider'!O536</f>
        <v>823.2</v>
      </c>
      <c r="G60" s="40">
        <f>'[1]2014 aylık gerçekleşen gider'!O655</f>
        <v>1994.3</v>
      </c>
      <c r="H60" s="40">
        <f>'[1]2014 aylık gerçekleşen gider'!O774</f>
        <v>0</v>
      </c>
      <c r="I60" s="40">
        <f>'[1]2014 aylık gerçekleşen gider'!O893</f>
        <v>0</v>
      </c>
      <c r="J60" s="40">
        <f>'[1]2014 aylık gerçekleşen gider'!O1012</f>
        <v>0</v>
      </c>
      <c r="K60" s="40">
        <f>'[1]2014 aylık gerçekleşen gider'!O1131</f>
        <v>6109.32</v>
      </c>
      <c r="L60" s="40">
        <f>'[1]2014 aylık gerçekleşen gider'!O1250</f>
        <v>0</v>
      </c>
      <c r="M60" s="40">
        <f>'[1]2014 aylık gerçekleşen gider'!O1369</f>
        <v>31059.59</v>
      </c>
      <c r="N60" s="40">
        <f>'[1]2014 aylık gerçekleşen gider'!O1488</f>
        <v>19495.309999999998</v>
      </c>
      <c r="O60" s="40">
        <f>'[1]2014 aylık gerçekleşen gider'!O1607</f>
        <v>0</v>
      </c>
      <c r="P60" s="40">
        <f>'[1]2014 aylık gerçekleşen gider'!O1726</f>
        <v>13849.689999999997</v>
      </c>
      <c r="Q60" s="40">
        <f>'[1]2014 aylık gerçekleşen gider'!O1845</f>
        <v>0</v>
      </c>
      <c r="R60" s="40">
        <f>'[1]2014 aylık gerçekleşen gider'!O1964</f>
        <v>4116</v>
      </c>
      <c r="S60" s="40">
        <f>'[1]2014 aylık gerçekleşen gider'!O2083</f>
        <v>0</v>
      </c>
      <c r="T60" s="40">
        <f>'[1]2014 aylık gerçekleşen gider'!O2202</f>
        <v>0</v>
      </c>
      <c r="U60" s="40">
        <f>'[1]2014 aylık gerçekleşen gider'!O2321</f>
        <v>0</v>
      </c>
      <c r="V60" s="40">
        <f>SUM(C60:U60)</f>
        <v>149858.97</v>
      </c>
    </row>
    <row r="61" spans="1:22" s="16" customFormat="1" ht="20.100000000000001" customHeight="1" x14ac:dyDescent="0.25">
      <c r="A61" s="21" t="s">
        <v>35</v>
      </c>
      <c r="B61" s="39" t="s">
        <v>102</v>
      </c>
      <c r="C61" s="40">
        <f>'[1]2014 aylık gerçekleşen gider'!O180</f>
        <v>147269.07</v>
      </c>
      <c r="D61" s="40">
        <f>'[1]2014 aylık gerçekleşen gider'!O299</f>
        <v>30527.11</v>
      </c>
      <c r="E61" s="40">
        <f>'[1]2014 aylık gerçekleşen gider'!O418</f>
        <v>233950.6</v>
      </c>
      <c r="F61" s="40">
        <f>'[1]2014 aylık gerçekleşen gider'!O537</f>
        <v>134274.95000000001</v>
      </c>
      <c r="G61" s="40">
        <f>'[1]2014 aylık gerçekleşen gider'!O656</f>
        <v>22472.59</v>
      </c>
      <c r="H61" s="40">
        <f>'[1]2014 aylık gerçekleşen gider'!O775</f>
        <v>110768.23999999999</v>
      </c>
      <c r="I61" s="40">
        <f>'[1]2014 aylık gerçekleşen gider'!O894</f>
        <v>76263.239999999991</v>
      </c>
      <c r="J61" s="40">
        <f>'[1]2014 aylık gerçekleşen gider'!O1013</f>
        <v>107946.51999999999</v>
      </c>
      <c r="K61" s="40">
        <f>'[1]2014 aylık gerçekleşen gider'!O1132</f>
        <v>112509.60999999999</v>
      </c>
      <c r="L61" s="40">
        <f>'[1]2014 aylık gerçekleşen gider'!O1251</f>
        <v>0</v>
      </c>
      <c r="M61" s="40">
        <f>'[1]2014 aylık gerçekleşen gider'!O1370</f>
        <v>310701.17</v>
      </c>
      <c r="N61" s="40">
        <f>'[1]2014 aylık gerçekleşen gider'!O1489</f>
        <v>254545.48</v>
      </c>
      <c r="O61" s="40">
        <f>'[1]2014 aylık gerçekleşen gider'!O1608</f>
        <v>135564.99</v>
      </c>
      <c r="P61" s="40">
        <f>'[1]2014 aylık gerçekleşen gider'!O1727</f>
        <v>158976.95000000001</v>
      </c>
      <c r="Q61" s="40">
        <f>'[1]2014 aylık gerçekleşen gider'!O1846</f>
        <v>20606.810000000001</v>
      </c>
      <c r="R61" s="40">
        <f>'[1]2014 aylık gerçekleşen gider'!O1965</f>
        <v>118461.57</v>
      </c>
      <c r="S61" s="40">
        <f>'[1]2014 aylık gerçekleşen gider'!O2084</f>
        <v>56084.37</v>
      </c>
      <c r="T61" s="40">
        <f>'[1]2014 aylık gerçekleşen gider'!O2203</f>
        <v>63801.770000000004</v>
      </c>
      <c r="U61" s="40">
        <f>'[1]2014 aylık gerçekleşen gider'!O2322</f>
        <v>0</v>
      </c>
      <c r="V61" s="40">
        <f>SUM(C61:U61)</f>
        <v>2094725.04</v>
      </c>
    </row>
    <row r="62" spans="1:22" s="16" customFormat="1" ht="20.100000000000001" customHeight="1" x14ac:dyDescent="0.25">
      <c r="A62" s="13" t="s">
        <v>39</v>
      </c>
      <c r="B62" s="14" t="s">
        <v>179</v>
      </c>
      <c r="C62" s="38">
        <f>SUM(C63:C65)</f>
        <v>0</v>
      </c>
      <c r="D62" s="38">
        <f t="shared" ref="D62:V62" si="8">SUM(D63:D65)</f>
        <v>0</v>
      </c>
      <c r="E62" s="38">
        <f t="shared" si="8"/>
        <v>0</v>
      </c>
      <c r="F62" s="38">
        <f t="shared" si="8"/>
        <v>0</v>
      </c>
      <c r="G62" s="38">
        <f t="shared" si="8"/>
        <v>0</v>
      </c>
      <c r="H62" s="38">
        <f t="shared" si="8"/>
        <v>0</v>
      </c>
      <c r="I62" s="38">
        <f t="shared" si="8"/>
        <v>0</v>
      </c>
      <c r="J62" s="38">
        <f t="shared" si="8"/>
        <v>0</v>
      </c>
      <c r="K62" s="38">
        <f t="shared" si="8"/>
        <v>0</v>
      </c>
      <c r="L62" s="38">
        <f t="shared" si="8"/>
        <v>0</v>
      </c>
      <c r="M62" s="38">
        <f t="shared" si="8"/>
        <v>0</v>
      </c>
      <c r="N62" s="38">
        <f t="shared" si="8"/>
        <v>0</v>
      </c>
      <c r="O62" s="38">
        <f t="shared" si="8"/>
        <v>0</v>
      </c>
      <c r="P62" s="38">
        <f t="shared" si="8"/>
        <v>0</v>
      </c>
      <c r="Q62" s="38">
        <f t="shared" si="8"/>
        <v>0</v>
      </c>
      <c r="R62" s="38">
        <f t="shared" si="8"/>
        <v>0</v>
      </c>
      <c r="S62" s="38">
        <f t="shared" si="8"/>
        <v>0</v>
      </c>
      <c r="T62" s="38">
        <f t="shared" si="8"/>
        <v>0</v>
      </c>
      <c r="U62" s="38">
        <f t="shared" si="8"/>
        <v>0</v>
      </c>
      <c r="V62" s="38">
        <f t="shared" si="8"/>
        <v>0</v>
      </c>
    </row>
    <row r="63" spans="1:22" s="16" customFormat="1" ht="20.100000000000001" hidden="1" customHeight="1" x14ac:dyDescent="0.25">
      <c r="A63" s="21" t="s">
        <v>41</v>
      </c>
      <c r="B63" s="39" t="s">
        <v>180</v>
      </c>
      <c r="C63" s="40">
        <f>'[1]2014 aylık gerçekleşen gider'!O182</f>
        <v>0</v>
      </c>
      <c r="D63" s="40">
        <f>'[1]2014 aylık gerçekleşen gider'!O301</f>
        <v>0</v>
      </c>
      <c r="E63" s="40">
        <f>'[1]2014 aylık gerçekleşen gider'!O420</f>
        <v>0</v>
      </c>
      <c r="F63" s="40">
        <f>'[1]2014 aylık gerçekleşen gider'!O539</f>
        <v>0</v>
      </c>
      <c r="G63" s="40">
        <f>'[1]2014 aylık gerçekleşen gider'!O658</f>
        <v>0</v>
      </c>
      <c r="H63" s="40">
        <f>'[1]2014 aylık gerçekleşen gider'!O777</f>
        <v>0</v>
      </c>
      <c r="I63" s="40">
        <f>'[1]2014 aylık gerçekleşen gider'!O896</f>
        <v>0</v>
      </c>
      <c r="J63" s="40">
        <f>'[1]2014 aylık gerçekleşen gider'!O1015</f>
        <v>0</v>
      </c>
      <c r="K63" s="40">
        <f>'[1]2014 aylık gerçekleşen gider'!O1134</f>
        <v>0</v>
      </c>
      <c r="L63" s="40">
        <f>'[1]2014 aylık gerçekleşen gider'!O1253</f>
        <v>0</v>
      </c>
      <c r="M63" s="40">
        <f>'[1]2014 aylık gerçekleşen gider'!O1372</f>
        <v>0</v>
      </c>
      <c r="N63" s="40">
        <f>'[1]2014 aylık gerçekleşen gider'!O1491</f>
        <v>0</v>
      </c>
      <c r="O63" s="40">
        <f>'[1]2014 aylık gerçekleşen gider'!O1610</f>
        <v>0</v>
      </c>
      <c r="P63" s="40">
        <f>'[1]2014 aylık gerçekleşen gider'!O1729</f>
        <v>0</v>
      </c>
      <c r="Q63" s="40">
        <f>'[1]2014 aylık gerçekleşen gider'!O1848</f>
        <v>0</v>
      </c>
      <c r="R63" s="40">
        <f>'[1]2014 aylık gerçekleşen gider'!O1967</f>
        <v>0</v>
      </c>
      <c r="S63" s="40">
        <f>'[1]2014 aylık gerçekleşen gider'!O2086</f>
        <v>0</v>
      </c>
      <c r="T63" s="40">
        <f>'[1]2014 aylık gerçekleşen gider'!O2205</f>
        <v>0</v>
      </c>
      <c r="U63" s="40">
        <f>'[1]2014 aylık gerçekleşen gider'!O2324</f>
        <v>0</v>
      </c>
      <c r="V63" s="40">
        <f>SUM(C63:U63)</f>
        <v>0</v>
      </c>
    </row>
    <row r="64" spans="1:22" s="16" customFormat="1" ht="20.100000000000001" hidden="1" customHeight="1" x14ac:dyDescent="0.25">
      <c r="A64" s="21" t="s">
        <v>43</v>
      </c>
      <c r="B64" s="39" t="s">
        <v>99</v>
      </c>
      <c r="C64" s="40">
        <f>'[1]2014 aylık gerçekleşen gider'!O183</f>
        <v>0</v>
      </c>
      <c r="D64" s="40">
        <f>'[1]2014 aylık gerçekleşen gider'!O302</f>
        <v>0</v>
      </c>
      <c r="E64" s="40">
        <f>'[1]2014 aylık gerçekleşen gider'!O421</f>
        <v>0</v>
      </c>
      <c r="F64" s="40">
        <f>'[1]2014 aylık gerçekleşen gider'!O540</f>
        <v>0</v>
      </c>
      <c r="G64" s="40">
        <f>'[1]2014 aylık gerçekleşen gider'!O659</f>
        <v>0</v>
      </c>
      <c r="H64" s="40">
        <f>'[1]2014 aylık gerçekleşen gider'!O778</f>
        <v>0</v>
      </c>
      <c r="I64" s="40">
        <f>'[1]2014 aylık gerçekleşen gider'!O897</f>
        <v>0</v>
      </c>
      <c r="J64" s="40">
        <f>'[1]2014 aylık gerçekleşen gider'!O1016</f>
        <v>0</v>
      </c>
      <c r="K64" s="40">
        <f>'[1]2014 aylık gerçekleşen gider'!O1135</f>
        <v>0</v>
      </c>
      <c r="L64" s="40">
        <f>'[1]2014 aylık gerçekleşen gider'!O1254</f>
        <v>0</v>
      </c>
      <c r="M64" s="40">
        <f>'[1]2014 aylık gerçekleşen gider'!O1373</f>
        <v>0</v>
      </c>
      <c r="N64" s="40">
        <f>'[1]2014 aylık gerçekleşen gider'!O1492</f>
        <v>0</v>
      </c>
      <c r="O64" s="40">
        <f>'[1]2014 aylık gerçekleşen gider'!O1611</f>
        <v>0</v>
      </c>
      <c r="P64" s="40">
        <f>'[1]2014 aylık gerçekleşen gider'!O1730</f>
        <v>0</v>
      </c>
      <c r="Q64" s="40">
        <f>'[1]2014 aylık gerçekleşen gider'!O1849</f>
        <v>0</v>
      </c>
      <c r="R64" s="40">
        <f>'[1]2014 aylık gerçekleşen gider'!O1968</f>
        <v>0</v>
      </c>
      <c r="S64" s="40">
        <f>'[1]2014 aylık gerçekleşen gider'!O2087</f>
        <v>0</v>
      </c>
      <c r="T64" s="40">
        <f>'[1]2014 aylık gerçekleşen gider'!O2206</f>
        <v>0</v>
      </c>
      <c r="U64" s="40">
        <f>'[1]2014 aylık gerçekleşen gider'!O2325</f>
        <v>0</v>
      </c>
      <c r="V64" s="40">
        <f>SUM(C64:U64)</f>
        <v>0</v>
      </c>
    </row>
    <row r="65" spans="1:22" s="16" customFormat="1" ht="20.100000000000001" hidden="1" customHeight="1" x14ac:dyDescent="0.25">
      <c r="A65" s="21" t="s">
        <v>45</v>
      </c>
      <c r="B65" s="39" t="s">
        <v>100</v>
      </c>
      <c r="C65" s="40">
        <f>'[1]2014 aylık gerçekleşen gider'!O184</f>
        <v>0</v>
      </c>
      <c r="D65" s="40">
        <f>'[1]2014 aylık gerçekleşen gider'!O303</f>
        <v>0</v>
      </c>
      <c r="E65" s="40">
        <f>'[1]2014 aylık gerçekleşen gider'!O422</f>
        <v>0</v>
      </c>
      <c r="F65" s="40">
        <f>'[1]2014 aylık gerçekleşen gider'!O541</f>
        <v>0</v>
      </c>
      <c r="G65" s="40">
        <f>'[1]2014 aylık gerçekleşen gider'!O660</f>
        <v>0</v>
      </c>
      <c r="H65" s="40">
        <f>'[1]2014 aylık gerçekleşen gider'!O779</f>
        <v>0</v>
      </c>
      <c r="I65" s="40">
        <f>'[1]2014 aylık gerçekleşen gider'!O898</f>
        <v>0</v>
      </c>
      <c r="J65" s="40">
        <f>'[1]2014 aylık gerçekleşen gider'!O1017</f>
        <v>0</v>
      </c>
      <c r="K65" s="40">
        <f>'[1]2014 aylık gerçekleşen gider'!O1136</f>
        <v>0</v>
      </c>
      <c r="L65" s="40">
        <f>'[1]2014 aylık gerçekleşen gider'!O1255</f>
        <v>0</v>
      </c>
      <c r="M65" s="40">
        <f>'[1]2014 aylık gerçekleşen gider'!O1374</f>
        <v>0</v>
      </c>
      <c r="N65" s="40">
        <f>'[1]2014 aylık gerçekleşen gider'!O1493</f>
        <v>0</v>
      </c>
      <c r="O65" s="40">
        <f>'[1]2014 aylık gerçekleşen gider'!O1612</f>
        <v>0</v>
      </c>
      <c r="P65" s="40">
        <f>'[1]2014 aylık gerçekleşen gider'!O1731</f>
        <v>0</v>
      </c>
      <c r="Q65" s="40">
        <f>'[1]2014 aylık gerçekleşen gider'!O1850</f>
        <v>0</v>
      </c>
      <c r="R65" s="40">
        <f>'[1]2014 aylık gerçekleşen gider'!O1969</f>
        <v>0</v>
      </c>
      <c r="S65" s="40">
        <f>'[1]2014 aylık gerçekleşen gider'!O2088</f>
        <v>0</v>
      </c>
      <c r="T65" s="40">
        <f>'[1]2014 aylık gerçekleşen gider'!O2207</f>
        <v>0</v>
      </c>
      <c r="U65" s="40">
        <f>'[1]2014 aylık gerçekleşen gider'!O2326</f>
        <v>0</v>
      </c>
      <c r="V65" s="40">
        <f>SUM(C65:U65)</f>
        <v>0</v>
      </c>
    </row>
    <row r="66" spans="1:22" s="16" customFormat="1" ht="20.100000000000001" customHeight="1" x14ac:dyDescent="0.25">
      <c r="A66" s="13" t="s">
        <v>55</v>
      </c>
      <c r="B66" s="14" t="s">
        <v>115</v>
      </c>
      <c r="C66" s="38">
        <f>SUM(C67:C75)</f>
        <v>704935.64</v>
      </c>
      <c r="D66" s="38">
        <f t="shared" ref="D66:V66" si="9">SUM(D67:D75)</f>
        <v>91628.160000000003</v>
      </c>
      <c r="E66" s="38">
        <f t="shared" si="9"/>
        <v>140538.57</v>
      </c>
      <c r="F66" s="38">
        <f t="shared" si="9"/>
        <v>111602.01</v>
      </c>
      <c r="G66" s="38">
        <f t="shared" si="9"/>
        <v>128545.81</v>
      </c>
      <c r="H66" s="38">
        <f t="shared" si="9"/>
        <v>110408.88</v>
      </c>
      <c r="I66" s="38">
        <f t="shared" si="9"/>
        <v>65471.119999999995</v>
      </c>
      <c r="J66" s="38">
        <f t="shared" si="9"/>
        <v>39597.920000000006</v>
      </c>
      <c r="K66" s="38">
        <f t="shared" si="9"/>
        <v>71353.02</v>
      </c>
      <c r="L66" s="38">
        <f t="shared" si="9"/>
        <v>21144.38</v>
      </c>
      <c r="M66" s="38">
        <f t="shared" si="9"/>
        <v>144195.71999999997</v>
      </c>
      <c r="N66" s="38">
        <f t="shared" si="9"/>
        <v>291051.88</v>
      </c>
      <c r="O66" s="38">
        <f t="shared" si="9"/>
        <v>73890.320000000007</v>
      </c>
      <c r="P66" s="38">
        <f t="shared" si="9"/>
        <v>117892.55</v>
      </c>
      <c r="Q66" s="38">
        <f t="shared" si="9"/>
        <v>73972.44</v>
      </c>
      <c r="R66" s="38">
        <f t="shared" si="9"/>
        <v>53339.709999999992</v>
      </c>
      <c r="S66" s="38">
        <f t="shared" si="9"/>
        <v>35648.92</v>
      </c>
      <c r="T66" s="38">
        <f t="shared" si="9"/>
        <v>32591.72</v>
      </c>
      <c r="U66" s="38">
        <f t="shared" si="9"/>
        <v>17049.830000000002</v>
      </c>
      <c r="V66" s="38">
        <f t="shared" si="9"/>
        <v>2324858.6</v>
      </c>
    </row>
    <row r="67" spans="1:22" s="16" customFormat="1" ht="20.100000000000001" customHeight="1" x14ac:dyDescent="0.25">
      <c r="A67" s="21" t="s">
        <v>116</v>
      </c>
      <c r="B67" s="39" t="s">
        <v>117</v>
      </c>
      <c r="C67" s="40">
        <f>'[1]2014 aylık gerçekleşen gider'!O186</f>
        <v>0</v>
      </c>
      <c r="D67" s="40">
        <f>'[1]2014 aylık gerçekleşen gider'!O305</f>
        <v>21123.69</v>
      </c>
      <c r="E67" s="40">
        <f>'[1]2014 aylık gerçekleşen gider'!O424</f>
        <v>43653.659999999996</v>
      </c>
      <c r="F67" s="40">
        <f>'[1]2014 aylık gerçekleşen gider'!O543</f>
        <v>46936.739999999991</v>
      </c>
      <c r="G67" s="40">
        <f>'[1]2014 aylık gerçekleşen gider'!O662</f>
        <v>31846.420000000002</v>
      </c>
      <c r="H67" s="40">
        <f>'[1]2014 aylık gerçekleşen gider'!O781</f>
        <v>35095.020000000004</v>
      </c>
      <c r="I67" s="40">
        <f>'[1]2014 aylık gerçekleşen gider'!O900</f>
        <v>6600.2599999999993</v>
      </c>
      <c r="J67" s="40">
        <f>'[1]2014 aylık gerçekleşen gider'!O1019</f>
        <v>5824.95</v>
      </c>
      <c r="K67" s="40">
        <f>'[1]2014 aylık gerçekleşen gider'!O1138</f>
        <v>8960.77</v>
      </c>
      <c r="L67" s="40">
        <f>'[1]2014 aylık gerçekleşen gider'!O1257</f>
        <v>344.63</v>
      </c>
      <c r="M67" s="40">
        <f>'[1]2014 aylık gerçekleşen gider'!O1376</f>
        <v>38220.92</v>
      </c>
      <c r="N67" s="40">
        <f>'[1]2014 aylık gerçekleşen gider'!O1495</f>
        <v>72622.14</v>
      </c>
      <c r="O67" s="40">
        <f>'[1]2014 aylık gerçekleşen gider'!O1614</f>
        <v>14589</v>
      </c>
      <c r="P67" s="40">
        <f>'[1]2014 aylık gerçekleşen gider'!O1733</f>
        <v>25619.290000000008</v>
      </c>
      <c r="Q67" s="40">
        <f>'[1]2014 aylık gerçekleşen gider'!O1852</f>
        <v>15549.829999999998</v>
      </c>
      <c r="R67" s="40">
        <f>'[1]2014 aylık gerçekleşen gider'!O1971</f>
        <v>11789.069999999998</v>
      </c>
      <c r="S67" s="40">
        <f>'[1]2014 aylık gerçekleşen gider'!O2090</f>
        <v>577.51</v>
      </c>
      <c r="T67" s="40">
        <f>'[1]2014 aylık gerçekleşen gider'!O2209</f>
        <v>6045.4299999999994</v>
      </c>
      <c r="U67" s="40">
        <f>'[1]2014 aylık gerçekleşen gider'!O2328</f>
        <v>1988.72</v>
      </c>
      <c r="V67" s="40">
        <f t="shared" ref="V67:V74" si="10">SUM(C67:U67)</f>
        <v>387388.05</v>
      </c>
    </row>
    <row r="68" spans="1:22" s="16" customFormat="1" ht="20.100000000000001" customHeight="1" x14ac:dyDescent="0.25">
      <c r="A68" s="21" t="s">
        <v>118</v>
      </c>
      <c r="B68" s="39" t="s">
        <v>119</v>
      </c>
      <c r="C68" s="40">
        <f>'[1]2014 aylık gerçekleşen gider'!O187</f>
        <v>0</v>
      </c>
      <c r="D68" s="40">
        <f>'[1]2014 aylık gerçekleşen gider'!O306</f>
        <v>3120.6900000000005</v>
      </c>
      <c r="E68" s="40">
        <f>'[1]2014 aylık gerçekleşen gider'!O425</f>
        <v>10631.529999999999</v>
      </c>
      <c r="F68" s="40">
        <f>'[1]2014 aylık gerçekleşen gider'!O544</f>
        <v>2860.1499999999996</v>
      </c>
      <c r="G68" s="40">
        <f>'[1]2014 aylık gerçekleşen gider'!O663</f>
        <v>3756.9</v>
      </c>
      <c r="H68" s="40">
        <f>'[1]2014 aylık gerçekleşen gider'!O782</f>
        <v>7347.6100000000006</v>
      </c>
      <c r="I68" s="40">
        <f>'[1]2014 aylık gerçekleşen gider'!O901</f>
        <v>3438.7799999999997</v>
      </c>
      <c r="J68" s="40">
        <f>'[1]2014 aylık gerçekleşen gider'!O1020</f>
        <v>58.48</v>
      </c>
      <c r="K68" s="40">
        <f>'[1]2014 aylık gerçekleşen gider'!O1139</f>
        <v>3200.83</v>
      </c>
      <c r="L68" s="40">
        <f>'[1]2014 aylık gerçekleşen gider'!O1258</f>
        <v>2238.9300000000003</v>
      </c>
      <c r="M68" s="40">
        <f>'[1]2014 aylık gerçekleşen gider'!O1377</f>
        <v>15117.890000000001</v>
      </c>
      <c r="N68" s="40">
        <f>'[1]2014 aylık gerçekleşen gider'!O1496</f>
        <v>5045.8900000000003</v>
      </c>
      <c r="O68" s="40">
        <f>'[1]2014 aylık gerçekleşen gider'!O1615</f>
        <v>4711.33</v>
      </c>
      <c r="P68" s="40">
        <f>'[1]2014 aylık gerçekleşen gider'!O1734</f>
        <v>5328.23</v>
      </c>
      <c r="Q68" s="40">
        <f>'[1]2014 aylık gerçekleşen gider'!O1853</f>
        <v>1751.69</v>
      </c>
      <c r="R68" s="40">
        <f>'[1]2014 aylık gerçekleşen gider'!O1972</f>
        <v>975.68999999999983</v>
      </c>
      <c r="S68" s="40">
        <f>'[1]2014 aylık gerçekleşen gider'!O2091</f>
        <v>134.53</v>
      </c>
      <c r="T68" s="40">
        <f>'[1]2014 aylık gerçekleşen gider'!O2210</f>
        <v>1817.69</v>
      </c>
      <c r="U68" s="40">
        <f>'[1]2014 aylık gerçekleşen gider'!O2329</f>
        <v>379.39000000000004</v>
      </c>
      <c r="V68" s="40">
        <f t="shared" si="10"/>
        <v>71916.23000000001</v>
      </c>
    </row>
    <row r="69" spans="1:22" s="16" customFormat="1" ht="20.100000000000001" customHeight="1" x14ac:dyDescent="0.25">
      <c r="A69" s="21" t="s">
        <v>120</v>
      </c>
      <c r="B69" s="39" t="s">
        <v>121</v>
      </c>
      <c r="C69" s="40">
        <f>'[1]2014 aylık gerçekleşen gider'!O188</f>
        <v>0</v>
      </c>
      <c r="D69" s="40">
        <f>'[1]2014 aylık gerçekleşen gider'!O307</f>
        <v>0</v>
      </c>
      <c r="E69" s="40">
        <f>'[1]2014 aylık gerçekleşen gider'!O426</f>
        <v>12850.050000000001</v>
      </c>
      <c r="F69" s="40">
        <f>'[1]2014 aylık gerçekleşen gider'!O545</f>
        <v>1549.2900000000002</v>
      </c>
      <c r="G69" s="40">
        <f>'[1]2014 aylık gerçekleşen gider'!O664</f>
        <v>939.75</v>
      </c>
      <c r="H69" s="40">
        <f>'[1]2014 aylık gerçekleşen gider'!O783</f>
        <v>2767.46</v>
      </c>
      <c r="I69" s="40">
        <f>'[1]2014 aylık gerçekleşen gider'!O902</f>
        <v>380.76</v>
      </c>
      <c r="J69" s="40">
        <f>'[1]2014 aylık gerçekleşen gider'!O1021</f>
        <v>3538.5199999999995</v>
      </c>
      <c r="K69" s="40">
        <f>'[1]2014 aylık gerçekleşen gider'!O1140</f>
        <v>6578.5299999999988</v>
      </c>
      <c r="L69" s="40">
        <f>'[1]2014 aylık gerçekleşen gider'!O1259</f>
        <v>261.95</v>
      </c>
      <c r="M69" s="40">
        <f>'[1]2014 aylık gerçekleşen gider'!O1378</f>
        <v>12277.809999999998</v>
      </c>
      <c r="N69" s="40">
        <f>'[1]2014 aylık gerçekleşen gider'!O1497</f>
        <v>298.76000000000005</v>
      </c>
      <c r="O69" s="40">
        <f>'[1]2014 aylık gerçekleşen gider'!O1616</f>
        <v>17238.91</v>
      </c>
      <c r="P69" s="40">
        <f>'[1]2014 aylık gerçekleşen gider'!O1735</f>
        <v>6425.82</v>
      </c>
      <c r="Q69" s="40">
        <f>'[1]2014 aylık gerçekleşen gider'!O1854</f>
        <v>11037.62</v>
      </c>
      <c r="R69" s="40">
        <f>'[1]2014 aylık gerçekleşen gider'!O1973</f>
        <v>0</v>
      </c>
      <c r="S69" s="40">
        <f>'[1]2014 aylık gerçekleşen gider'!O2092</f>
        <v>0</v>
      </c>
      <c r="T69" s="40">
        <f>'[1]2014 aylık gerçekleşen gider'!O2211</f>
        <v>3493.22</v>
      </c>
      <c r="U69" s="40">
        <f>'[1]2014 aylık gerçekleşen gider'!O2330</f>
        <v>1280.5800000000002</v>
      </c>
      <c r="V69" s="40">
        <f t="shared" si="10"/>
        <v>80919.03</v>
      </c>
    </row>
    <row r="70" spans="1:22" s="16" customFormat="1" ht="20.100000000000001" customHeight="1" x14ac:dyDescent="0.25">
      <c r="A70" s="21" t="s">
        <v>122</v>
      </c>
      <c r="B70" s="39" t="s">
        <v>123</v>
      </c>
      <c r="C70" s="40">
        <f>'[1]2014 aylık gerçekleşen gider'!O189</f>
        <v>129668.51000000001</v>
      </c>
      <c r="D70" s="40">
        <f>'[1]2014 aylık gerçekleşen gider'!O308</f>
        <v>9000</v>
      </c>
      <c r="E70" s="40">
        <f>'[1]2014 aylık gerçekleşen gider'!O427</f>
        <v>5822.7</v>
      </c>
      <c r="F70" s="40">
        <f>'[1]2014 aylık gerçekleşen gider'!O546</f>
        <v>10193.92</v>
      </c>
      <c r="G70" s="40">
        <f>'[1]2014 aylık gerçekleşen gider'!O665</f>
        <v>2132.02</v>
      </c>
      <c r="H70" s="40">
        <f>'[1]2014 aylık gerçekleşen gider'!O784</f>
        <v>0</v>
      </c>
      <c r="I70" s="40">
        <f>'[1]2014 aylık gerçekleşen gider'!O903</f>
        <v>0</v>
      </c>
      <c r="J70" s="40">
        <f>'[1]2014 aylık gerçekleşen gider'!O1022</f>
        <v>0</v>
      </c>
      <c r="K70" s="40">
        <f>'[1]2014 aylık gerçekleşen gider'!O1141</f>
        <v>0</v>
      </c>
      <c r="L70" s="40">
        <f>'[1]2014 aylık gerçekleşen gider'!O1260</f>
        <v>0</v>
      </c>
      <c r="M70" s="40">
        <f>'[1]2014 aylık gerçekleşen gider'!O1379</f>
        <v>0</v>
      </c>
      <c r="N70" s="40">
        <f>'[1]2014 aylık gerçekleşen gider'!O1498</f>
        <v>34375</v>
      </c>
      <c r="O70" s="40">
        <f>'[1]2014 aylık gerçekleşen gider'!O1617</f>
        <v>0</v>
      </c>
      <c r="P70" s="40">
        <f>'[1]2014 aylık gerçekleşen gider'!O1736</f>
        <v>15306.12</v>
      </c>
      <c r="Q70" s="40">
        <f>'[1]2014 aylık gerçekleşen gider'!O1855</f>
        <v>0</v>
      </c>
      <c r="R70" s="40">
        <f>'[1]2014 aylık gerçekleşen gider'!O1974</f>
        <v>0</v>
      </c>
      <c r="S70" s="40">
        <f>'[1]2014 aylık gerçekleşen gider'!O2093</f>
        <v>4750</v>
      </c>
      <c r="T70" s="40">
        <f>'[1]2014 aylık gerçekleşen gider'!O2212</f>
        <v>0</v>
      </c>
      <c r="U70" s="40">
        <f>'[1]2014 aylık gerçekleşen gider'!O2331</f>
        <v>0</v>
      </c>
      <c r="V70" s="40">
        <f t="shared" si="10"/>
        <v>211248.27000000002</v>
      </c>
    </row>
    <row r="71" spans="1:22" s="16" customFormat="1" ht="20.100000000000001" customHeight="1" x14ac:dyDescent="0.25">
      <c r="A71" s="21" t="s">
        <v>124</v>
      </c>
      <c r="B71" s="39" t="s">
        <v>125</v>
      </c>
      <c r="C71" s="40">
        <f>'[1]2014 aylık gerçekleşen gider'!O190</f>
        <v>7054.5300000000007</v>
      </c>
      <c r="D71" s="40">
        <f>'[1]2014 aylık gerçekleşen gider'!O309</f>
        <v>12659.75</v>
      </c>
      <c r="E71" s="40">
        <f>'[1]2014 aylık gerçekleşen gider'!O428</f>
        <v>9114.4500000000007</v>
      </c>
      <c r="F71" s="40">
        <f>'[1]2014 aylık gerçekleşen gider'!O547</f>
        <v>11012.050000000001</v>
      </c>
      <c r="G71" s="40">
        <f>'[1]2014 aylık gerçekleşen gider'!O666</f>
        <v>26957.859999999997</v>
      </c>
      <c r="H71" s="40">
        <f>'[1]2014 aylık gerçekleşen gider'!O785</f>
        <v>31276.32</v>
      </c>
      <c r="I71" s="40">
        <f>'[1]2014 aylık gerçekleşen gider'!O904</f>
        <v>20154.89</v>
      </c>
      <c r="J71" s="40">
        <f>'[1]2014 aylık gerçekleşen gider'!O1023</f>
        <v>9957.9900000000016</v>
      </c>
      <c r="K71" s="40">
        <f>'[1]2014 aylık gerçekleşen gider'!O1142</f>
        <v>11371.940000000002</v>
      </c>
      <c r="L71" s="40">
        <f>'[1]2014 aylık gerçekleşen gider'!O1261</f>
        <v>6305.5099999999993</v>
      </c>
      <c r="M71" s="40">
        <f>'[1]2014 aylık gerçekleşen gider'!O1380</f>
        <v>28028.15</v>
      </c>
      <c r="N71" s="40">
        <f>'[1]2014 aylık gerçekleşen gider'!O1499</f>
        <v>76728.059999999983</v>
      </c>
      <c r="O71" s="40">
        <f>'[1]2014 aylık gerçekleşen gider'!O1618</f>
        <v>14942.330000000002</v>
      </c>
      <c r="P71" s="40">
        <f>'[1]2014 aylık gerçekleşen gider'!O1737</f>
        <v>21861.39</v>
      </c>
      <c r="Q71" s="40">
        <f>'[1]2014 aylık gerçekleşen gider'!O1856</f>
        <v>11007.61</v>
      </c>
      <c r="R71" s="40">
        <f>'[1]2014 aylık gerçekleşen gider'!O1975</f>
        <v>9873.91</v>
      </c>
      <c r="S71" s="40">
        <f>'[1]2014 aylık gerçekleşen gider'!O2094</f>
        <v>4678.7999999999993</v>
      </c>
      <c r="T71" s="40">
        <f>'[1]2014 aylık gerçekleşen gider'!O2213</f>
        <v>7391.4400000000005</v>
      </c>
      <c r="U71" s="40">
        <f>'[1]2014 aylık gerçekleşen gider'!O2332</f>
        <v>1992.85</v>
      </c>
      <c r="V71" s="40">
        <f t="shared" si="10"/>
        <v>322369.82999999996</v>
      </c>
    </row>
    <row r="72" spans="1:22" s="16" customFormat="1" ht="20.100000000000001" customHeight="1" x14ac:dyDescent="0.25">
      <c r="A72" s="21" t="s">
        <v>126</v>
      </c>
      <c r="B72" s="39" t="s">
        <v>127</v>
      </c>
      <c r="C72" s="40">
        <f>'[1]2014 aylık gerçekleşen gider'!O191</f>
        <v>0</v>
      </c>
      <c r="D72" s="40">
        <f>'[1]2014 aylık gerçekleşen gider'!O310</f>
        <v>27347.350000000002</v>
      </c>
      <c r="E72" s="40">
        <f>'[1]2014 aylık gerçekleşen gider'!O429</f>
        <v>1652.3</v>
      </c>
      <c r="F72" s="40">
        <f>'[1]2014 aylık gerçekleşen gider'!O548</f>
        <v>3492.63</v>
      </c>
      <c r="G72" s="40">
        <f>'[1]2014 aylık gerçekleşen gider'!O667</f>
        <v>22609.65</v>
      </c>
      <c r="H72" s="40">
        <f>'[1]2014 aylık gerçekleşen gider'!O786</f>
        <v>15.75</v>
      </c>
      <c r="I72" s="40">
        <f>'[1]2014 aylık gerçekleşen gider'!O905</f>
        <v>158.64999999999998</v>
      </c>
      <c r="J72" s="40">
        <f>'[1]2014 aylık gerçekleşen gider'!O1024</f>
        <v>2078.33</v>
      </c>
      <c r="K72" s="40">
        <f>'[1]2014 aylık gerçekleşen gider'!O1143</f>
        <v>17654.760000000002</v>
      </c>
      <c r="L72" s="40">
        <f>'[1]2014 aylık gerçekleşen gider'!O1262</f>
        <v>3013</v>
      </c>
      <c r="M72" s="40">
        <f>'[1]2014 aylık gerçekleşen gider'!O1381</f>
        <v>467.5</v>
      </c>
      <c r="N72" s="40">
        <f>'[1]2014 aylık gerçekleşen gider'!O1500</f>
        <v>27455.890000000007</v>
      </c>
      <c r="O72" s="40">
        <f>'[1]2014 aylık gerçekleşen gider'!O1619</f>
        <v>257.7</v>
      </c>
      <c r="P72" s="40">
        <f>'[1]2014 aylık gerçekleşen gider'!O1738</f>
        <v>11828.18</v>
      </c>
      <c r="Q72" s="40">
        <f>'[1]2014 aylık gerçekleşen gider'!O1857</f>
        <v>17466.82</v>
      </c>
      <c r="R72" s="40">
        <f>'[1]2014 aylık gerçekleşen gider'!O1976</f>
        <v>7416.74</v>
      </c>
      <c r="S72" s="40">
        <f>'[1]2014 aylık gerçekleşen gider'!O2095</f>
        <v>102.8</v>
      </c>
      <c r="T72" s="40">
        <f>'[1]2014 aylık gerçekleşen gider'!O2214</f>
        <v>0</v>
      </c>
      <c r="U72" s="40">
        <f>'[1]2014 aylık gerçekleşen gider'!O2333</f>
        <v>132.84</v>
      </c>
      <c r="V72" s="40">
        <f t="shared" si="10"/>
        <v>143150.89000000001</v>
      </c>
    </row>
    <row r="73" spans="1:22" s="16" customFormat="1" ht="20.100000000000001" customHeight="1" x14ac:dyDescent="0.25">
      <c r="A73" s="21" t="s">
        <v>128</v>
      </c>
      <c r="B73" s="39" t="s">
        <v>129</v>
      </c>
      <c r="C73" s="40">
        <f>'[1]2014 aylık gerçekleşen gider'!O192</f>
        <v>85476.94</v>
      </c>
      <c r="D73" s="40">
        <f>'[1]2014 aylık gerçekleşen gider'!O311</f>
        <v>11652.99</v>
      </c>
      <c r="E73" s="40">
        <f>'[1]2014 aylık gerçekleşen gider'!O430</f>
        <v>28059.71</v>
      </c>
      <c r="F73" s="40">
        <f>'[1]2014 aylık gerçekleşen gider'!O549</f>
        <v>18915.89</v>
      </c>
      <c r="G73" s="40">
        <f>'[1]2014 aylık gerçekleşen gider'!O668</f>
        <v>9252.3099999999977</v>
      </c>
      <c r="H73" s="40">
        <f>'[1]2014 aylık gerçekleşen gider'!O787</f>
        <v>12153.96</v>
      </c>
      <c r="I73" s="40">
        <f>'[1]2014 aylık gerçekleşen gider'!O906</f>
        <v>4560.01</v>
      </c>
      <c r="J73" s="40">
        <f>'[1]2014 aylık gerçekleşen gider'!O1025</f>
        <v>11451.4</v>
      </c>
      <c r="K73" s="40">
        <f>'[1]2014 aylık gerçekleşen gider'!O1144</f>
        <v>7678.3900000000012</v>
      </c>
      <c r="L73" s="40">
        <f>'[1]2014 aylık gerçekleşen gider'!O1263</f>
        <v>3461.4000000000005</v>
      </c>
      <c r="M73" s="40">
        <f>'[1]2014 aylık gerçekleşen gider'!O1382</f>
        <v>22567.65</v>
      </c>
      <c r="N73" s="40">
        <f>'[1]2014 aylık gerçekleşen gider'!O1501</f>
        <v>29678.5</v>
      </c>
      <c r="O73" s="40">
        <f>'[1]2014 aylık gerçekleşen gider'!O1620</f>
        <v>1948.49</v>
      </c>
      <c r="P73" s="40">
        <f>'[1]2014 aylık gerçekleşen gider'!O1739</f>
        <v>14915.72</v>
      </c>
      <c r="Q73" s="40">
        <f>'[1]2014 aylık gerçekleşen gider'!O1858</f>
        <v>6014.33</v>
      </c>
      <c r="R73" s="40">
        <f>'[1]2014 aylık gerçekleşen gider'!O1977</f>
        <v>15640.78</v>
      </c>
      <c r="S73" s="40">
        <f>'[1]2014 aylık gerçekleşen gider'!O2096</f>
        <v>10914.570000000002</v>
      </c>
      <c r="T73" s="40">
        <f>'[1]2014 aylık gerçekleşen gider'!O2215</f>
        <v>3986.7</v>
      </c>
      <c r="U73" s="40">
        <f>'[1]2014 aylık gerçekleşen gider'!O2334</f>
        <v>4351.9799999999996</v>
      </c>
      <c r="V73" s="40">
        <f t="shared" si="10"/>
        <v>302681.72000000003</v>
      </c>
    </row>
    <row r="74" spans="1:22" s="16" customFormat="1" ht="20.100000000000001" customHeight="1" x14ac:dyDescent="0.25">
      <c r="A74" s="21" t="s">
        <v>130</v>
      </c>
      <c r="B74" s="39" t="s">
        <v>131</v>
      </c>
      <c r="C74" s="40">
        <f>'[1]2014 aylık gerçekleşen gider'!O193</f>
        <v>20875.27</v>
      </c>
      <c r="D74" s="40">
        <f>'[1]2014 aylık gerçekleşen gider'!O312</f>
        <v>6723.6900000000005</v>
      </c>
      <c r="E74" s="40">
        <f>'[1]2014 aylık gerçekleşen gider'!O431</f>
        <v>24982.79</v>
      </c>
      <c r="F74" s="40">
        <f>'[1]2014 aylık gerçekleşen gider'!O550</f>
        <v>16641.34</v>
      </c>
      <c r="G74" s="40">
        <f>'[1]2014 aylık gerçekleşen gider'!O669</f>
        <v>31050.899999999998</v>
      </c>
      <c r="H74" s="40">
        <f>'[1]2014 aylık gerçekleşen gider'!O788</f>
        <v>21752.760000000002</v>
      </c>
      <c r="I74" s="40">
        <f>'[1]2014 aylık gerçekleşen gider'!O907</f>
        <v>30177.77</v>
      </c>
      <c r="J74" s="40">
        <f>'[1]2014 aylık gerçekleşen gider'!O1026</f>
        <v>6688.2500000000018</v>
      </c>
      <c r="K74" s="40">
        <f>'[1]2014 aylık gerçekleşen gider'!O1145</f>
        <v>15907.800000000001</v>
      </c>
      <c r="L74" s="40">
        <f>'[1]2014 aylık gerçekleşen gider'!O1264</f>
        <v>5518.9599999999991</v>
      </c>
      <c r="M74" s="40">
        <f>'[1]2014 aylık gerçekleşen gider'!O1383</f>
        <v>27515.800000000003</v>
      </c>
      <c r="N74" s="40">
        <f>'[1]2014 aylık gerçekleşen gider'!O1502</f>
        <v>15597.640000000001</v>
      </c>
      <c r="O74" s="40">
        <f>'[1]2014 aylık gerçekleşen gider'!O1621</f>
        <v>20202.560000000001</v>
      </c>
      <c r="P74" s="40">
        <f>'[1]2014 aylık gerçekleşen gider'!O1740</f>
        <v>16607.8</v>
      </c>
      <c r="Q74" s="40">
        <f>'[1]2014 aylık gerçekleşen gider'!O1859</f>
        <v>11144.54</v>
      </c>
      <c r="R74" s="40">
        <f>'[1]2014 aylık gerçekleşen gider'!O1978</f>
        <v>7643.5199999999995</v>
      </c>
      <c r="S74" s="40">
        <f>'[1]2014 aylık gerçekleşen gider'!O2097</f>
        <v>14490.710000000001</v>
      </c>
      <c r="T74" s="40">
        <f>'[1]2014 aylık gerçekleşen gider'!O2216</f>
        <v>9857.2400000000034</v>
      </c>
      <c r="U74" s="40">
        <f>'[1]2014 aylık gerçekleşen gider'!O2335</f>
        <v>6923.4700000000012</v>
      </c>
      <c r="V74" s="40">
        <f t="shared" si="10"/>
        <v>310302.80999999994</v>
      </c>
    </row>
    <row r="75" spans="1:22" s="16" customFormat="1" ht="20.100000000000001" customHeight="1" x14ac:dyDescent="0.25">
      <c r="A75" s="21" t="s">
        <v>132</v>
      </c>
      <c r="B75" s="39" t="s">
        <v>133</v>
      </c>
      <c r="C75" s="40">
        <f>'[1]2014 aylık gerçekleşen gider'!O194</f>
        <v>461860.39</v>
      </c>
      <c r="D75" s="40">
        <f>'[1]2014 aylık gerçekleşen gider'!O313</f>
        <v>0</v>
      </c>
      <c r="E75" s="40">
        <f>'[1]2014 aylık gerçekleşen gider'!O432</f>
        <v>3771.38</v>
      </c>
      <c r="F75" s="40">
        <f>'[1]2014 aylık gerçekleşen gider'!O551</f>
        <v>0</v>
      </c>
      <c r="G75" s="40">
        <f>'[1]2014 aylık gerçekleşen gider'!O670</f>
        <v>0</v>
      </c>
      <c r="H75" s="40">
        <f>'[1]2014 aylık gerçekleşen gider'!O789</f>
        <v>0</v>
      </c>
      <c r="I75" s="40">
        <f>'[1]2014 aylık gerçekleşen gider'!O908</f>
        <v>0</v>
      </c>
      <c r="J75" s="40">
        <f>'[1]2014 aylık gerçekleşen gider'!O1027</f>
        <v>0</v>
      </c>
      <c r="K75" s="40">
        <f>'[1]2014 aylık gerçekleşen gider'!O1146</f>
        <v>0</v>
      </c>
      <c r="L75" s="40">
        <f>'[1]2014 aylık gerçekleşen gider'!O1265</f>
        <v>0</v>
      </c>
      <c r="M75" s="40">
        <f>'[1]2014 aylık gerçekleşen gider'!O1384</f>
        <v>0</v>
      </c>
      <c r="N75" s="40">
        <f>'[1]2014 aylık gerçekleşen gider'!O1503</f>
        <v>29250</v>
      </c>
      <c r="O75" s="40">
        <f>'[1]2014 aylık gerçekleşen gider'!O1622</f>
        <v>0</v>
      </c>
      <c r="P75" s="40">
        <f>'[1]2014 aylık gerçekleşen gider'!O1741</f>
        <v>0</v>
      </c>
      <c r="Q75" s="40">
        <f>'[1]2014 aylık gerçekleşen gider'!O1860</f>
        <v>0</v>
      </c>
      <c r="R75" s="40">
        <f>'[1]2014 aylık gerçekleşen gider'!O1979</f>
        <v>0</v>
      </c>
      <c r="S75" s="40">
        <f>'[1]2014 aylık gerçekleşen gider'!O2098</f>
        <v>0</v>
      </c>
      <c r="T75" s="40">
        <f>'[1]2014 aylık gerçekleşen gider'!O2217</f>
        <v>0</v>
      </c>
      <c r="U75" s="40">
        <f>'[1]2014 aylık gerçekleşen gider'!O2336</f>
        <v>0</v>
      </c>
      <c r="V75" s="40">
        <f>SUM(C75:U75)</f>
        <v>494881.77</v>
      </c>
    </row>
    <row r="76" spans="1:22" s="16" customFormat="1" ht="20.100000000000001" customHeight="1" x14ac:dyDescent="0.25">
      <c r="A76" s="13" t="s">
        <v>57</v>
      </c>
      <c r="B76" s="14" t="s">
        <v>134</v>
      </c>
      <c r="C76" s="38">
        <f>SUM(C77:C94)</f>
        <v>664865.23</v>
      </c>
      <c r="D76" s="38">
        <f t="shared" ref="D76:V76" si="11">SUM(D77:D94)</f>
        <v>107609.26000000001</v>
      </c>
      <c r="E76" s="38">
        <f t="shared" si="11"/>
        <v>152097.25999999995</v>
      </c>
      <c r="F76" s="38">
        <f t="shared" si="11"/>
        <v>250981.79000000004</v>
      </c>
      <c r="G76" s="38">
        <f t="shared" si="11"/>
        <v>353683.25000000006</v>
      </c>
      <c r="H76" s="38">
        <f t="shared" si="11"/>
        <v>292659.3</v>
      </c>
      <c r="I76" s="38">
        <f t="shared" si="11"/>
        <v>208854.96000000002</v>
      </c>
      <c r="J76" s="38">
        <f t="shared" si="11"/>
        <v>37648.259999999995</v>
      </c>
      <c r="K76" s="38">
        <f t="shared" si="11"/>
        <v>155237.07</v>
      </c>
      <c r="L76" s="38">
        <f t="shared" si="11"/>
        <v>77487.16</v>
      </c>
      <c r="M76" s="38">
        <f t="shared" si="11"/>
        <v>718810.34000000008</v>
      </c>
      <c r="N76" s="38">
        <f t="shared" si="11"/>
        <v>834287.39000000013</v>
      </c>
      <c r="O76" s="38">
        <f t="shared" si="11"/>
        <v>125814.39</v>
      </c>
      <c r="P76" s="38">
        <f t="shared" si="11"/>
        <v>361363.56099999999</v>
      </c>
      <c r="Q76" s="38">
        <f t="shared" si="11"/>
        <v>67017.100000000006</v>
      </c>
      <c r="R76" s="38">
        <f t="shared" si="11"/>
        <v>58559.360000000001</v>
      </c>
      <c r="S76" s="38">
        <f t="shared" si="11"/>
        <v>175772.43999999997</v>
      </c>
      <c r="T76" s="38">
        <f t="shared" si="11"/>
        <v>43952.51</v>
      </c>
      <c r="U76" s="38">
        <f t="shared" si="11"/>
        <v>23213.45</v>
      </c>
      <c r="V76" s="38">
        <f t="shared" si="11"/>
        <v>4709914.0809999993</v>
      </c>
    </row>
    <row r="77" spans="1:22" s="16" customFormat="1" ht="20.100000000000001" customHeight="1" x14ac:dyDescent="0.25">
      <c r="A77" s="21" t="s">
        <v>135</v>
      </c>
      <c r="B77" s="39" t="s">
        <v>136</v>
      </c>
      <c r="C77" s="40">
        <f>'[1]2014 aylık gerçekleşen gider'!O196</f>
        <v>66.11</v>
      </c>
      <c r="D77" s="40">
        <f>'[1]2014 aylık gerçekleşen gider'!O315</f>
        <v>0</v>
      </c>
      <c r="E77" s="40">
        <f>'[1]2014 aylık gerçekleşen gider'!O434</f>
        <v>759.52</v>
      </c>
      <c r="F77" s="40">
        <f>'[1]2014 aylık gerçekleşen gider'!O553</f>
        <v>836.56000000000006</v>
      </c>
      <c r="G77" s="40">
        <f>'[1]2014 aylık gerçekleşen gider'!O672</f>
        <v>2791.92</v>
      </c>
      <c r="H77" s="40">
        <f>'[1]2014 aylık gerçekleşen gider'!O791</f>
        <v>0</v>
      </c>
      <c r="I77" s="40">
        <f>'[1]2014 aylık gerçekleşen gider'!O910</f>
        <v>1172.72</v>
      </c>
      <c r="J77" s="40">
        <f>'[1]2014 aylık gerçekleşen gider'!O1029</f>
        <v>74.400000000000006</v>
      </c>
      <c r="K77" s="40">
        <f>'[1]2014 aylık gerçekleşen gider'!O1148</f>
        <v>4863.0000000000009</v>
      </c>
      <c r="L77" s="40">
        <f>'[1]2014 aylık gerçekleşen gider'!O1267</f>
        <v>0</v>
      </c>
      <c r="M77" s="40">
        <f>'[1]2014 aylık gerçekleşen gider'!O1386</f>
        <v>0</v>
      </c>
      <c r="N77" s="40">
        <f>'[1]2014 aylık gerçekleşen gider'!O1505</f>
        <v>1977.46</v>
      </c>
      <c r="O77" s="40">
        <f>'[1]2014 aylık gerçekleşen gider'!O1624</f>
        <v>1260.25</v>
      </c>
      <c r="P77" s="40">
        <f>'[1]2014 aylık gerçekleşen gider'!O1743</f>
        <v>0</v>
      </c>
      <c r="Q77" s="40">
        <f>'[1]2014 aylık gerçekleşen gider'!O1862</f>
        <v>84.75</v>
      </c>
      <c r="R77" s="40">
        <f>'[1]2014 aylık gerçekleşen gider'!O1981</f>
        <v>0</v>
      </c>
      <c r="S77" s="40">
        <f>'[1]2014 aylık gerçekleşen gider'!O2100</f>
        <v>3052.04</v>
      </c>
      <c r="T77" s="40">
        <f>'[1]2014 aylık gerçekleşen gider'!O2219</f>
        <v>4172.63</v>
      </c>
      <c r="U77" s="40">
        <f>'[1]2014 aylık gerçekleşen gider'!O2338</f>
        <v>0</v>
      </c>
      <c r="V77" s="40">
        <f t="shared" ref="V77:V117" si="12">SUM(C77:U77)</f>
        <v>21111.360000000004</v>
      </c>
    </row>
    <row r="78" spans="1:22" s="16" customFormat="1" ht="20.100000000000001" customHeight="1" x14ac:dyDescent="0.25">
      <c r="A78" s="21" t="s">
        <v>137</v>
      </c>
      <c r="B78" s="39" t="s">
        <v>138</v>
      </c>
      <c r="C78" s="40">
        <f>'[1]2014 aylık gerçekleşen gider'!O197</f>
        <v>6612.16</v>
      </c>
      <c r="D78" s="40">
        <f>'[1]2014 aylık gerçekleşen gider'!O316</f>
        <v>1637.9299999999998</v>
      </c>
      <c r="E78" s="40">
        <f>'[1]2014 aylık gerçekleşen gider'!O435</f>
        <v>48509.88</v>
      </c>
      <c r="F78" s="40">
        <f>'[1]2014 aylık gerçekleşen gider'!O554</f>
        <v>41706.51</v>
      </c>
      <c r="G78" s="40">
        <f>'[1]2014 aylık gerçekleşen gider'!O673</f>
        <v>19683.71</v>
      </c>
      <c r="H78" s="40">
        <f>'[1]2014 aylık gerçekleşen gider'!O792</f>
        <v>32403.299999999996</v>
      </c>
      <c r="I78" s="40">
        <f>'[1]2014 aylık gerçekleşen gider'!O911</f>
        <v>14350.140000000001</v>
      </c>
      <c r="J78" s="40">
        <f>'[1]2014 aylık gerçekleşen gider'!O1030</f>
        <v>5397.39</v>
      </c>
      <c r="K78" s="40">
        <f>'[1]2014 aylık gerçekleşen gider'!O1149</f>
        <v>16178.13</v>
      </c>
      <c r="L78" s="40">
        <f>'[1]2014 aylık gerçekleşen gider'!O1268</f>
        <v>6533.5700000000006</v>
      </c>
      <c r="M78" s="40">
        <f>'[1]2014 aylık gerçekleşen gider'!O1387</f>
        <v>46157.18</v>
      </c>
      <c r="N78" s="40">
        <f>'[1]2014 aylık gerçekleşen gider'!O1506</f>
        <v>71065.899999999994</v>
      </c>
      <c r="O78" s="40">
        <f>'[1]2014 aylık gerçekleşen gider'!O1625</f>
        <v>26859.250000000004</v>
      </c>
      <c r="P78" s="40">
        <f>'[1]2014 aylık gerçekleşen gider'!O1744</f>
        <v>78633.680000000008</v>
      </c>
      <c r="Q78" s="40">
        <f>'[1]2014 aylık gerçekleşen gider'!O1863</f>
        <v>7227.83</v>
      </c>
      <c r="R78" s="40">
        <f>'[1]2014 aylık gerçekleşen gider'!O1982</f>
        <v>5063.67</v>
      </c>
      <c r="S78" s="40">
        <f>'[1]2014 aylık gerçekleşen gider'!O2101</f>
        <v>111526.69999999998</v>
      </c>
      <c r="T78" s="40">
        <f>'[1]2014 aylık gerçekleşen gider'!O2220</f>
        <v>3773.6400000000003</v>
      </c>
      <c r="U78" s="40">
        <f>'[1]2014 aylık gerçekleşen gider'!O2339</f>
        <v>5763.11</v>
      </c>
      <c r="V78" s="40">
        <f t="shared" si="12"/>
        <v>549083.68000000005</v>
      </c>
    </row>
    <row r="79" spans="1:22" s="16" customFormat="1" ht="20.100000000000001" customHeight="1" x14ac:dyDescent="0.25">
      <c r="A79" s="21" t="s">
        <v>139</v>
      </c>
      <c r="B79" s="39" t="s">
        <v>140</v>
      </c>
      <c r="C79" s="40">
        <f>'[1]2014 aylık gerçekleşen gider'!O198</f>
        <v>0</v>
      </c>
      <c r="D79" s="40">
        <f>'[1]2014 aylık gerçekleşen gider'!O317</f>
        <v>4143.2</v>
      </c>
      <c r="E79" s="40">
        <f>'[1]2014 aylık gerçekleşen gider'!O436</f>
        <v>0</v>
      </c>
      <c r="F79" s="40">
        <f>'[1]2014 aylık gerçekleşen gider'!O555</f>
        <v>237.73</v>
      </c>
      <c r="G79" s="40">
        <f>'[1]2014 aylık gerçekleşen gider'!O674</f>
        <v>19215.189999999999</v>
      </c>
      <c r="H79" s="40">
        <f>'[1]2014 aylık gerçekleşen gider'!O793</f>
        <v>115.25</v>
      </c>
      <c r="I79" s="40">
        <f>'[1]2014 aylık gerçekleşen gider'!O912</f>
        <v>42452.76</v>
      </c>
      <c r="J79" s="40">
        <f>'[1]2014 aylık gerçekleşen gider'!O1031</f>
        <v>0</v>
      </c>
      <c r="K79" s="40">
        <f>'[1]2014 aylık gerçekleşen gider'!O1150</f>
        <v>1061.3000000000002</v>
      </c>
      <c r="L79" s="40">
        <f>'[1]2014 aylık gerçekleşen gider'!O1269</f>
        <v>0</v>
      </c>
      <c r="M79" s="40">
        <f>'[1]2014 aylık gerçekleşen gider'!O1388</f>
        <v>0</v>
      </c>
      <c r="N79" s="40">
        <f>'[1]2014 aylık gerçekleşen gider'!O1507</f>
        <v>2141</v>
      </c>
      <c r="O79" s="40">
        <f>'[1]2014 aylık gerçekleşen gider'!O1626</f>
        <v>9158.0399999999991</v>
      </c>
      <c r="P79" s="40">
        <f>'[1]2014 aylık gerçekleşen gider'!O1745</f>
        <v>0</v>
      </c>
      <c r="Q79" s="40">
        <f>'[1]2014 aylık gerçekleşen gider'!O1864</f>
        <v>0</v>
      </c>
      <c r="R79" s="40">
        <f>'[1]2014 aylık gerçekleşen gider'!O1983</f>
        <v>887.82</v>
      </c>
      <c r="S79" s="40">
        <f>'[1]2014 aylık gerçekleşen gider'!O2102</f>
        <v>970.37</v>
      </c>
      <c r="T79" s="40">
        <f>'[1]2014 aylık gerçekleşen gider'!O2221</f>
        <v>3125.5600000000004</v>
      </c>
      <c r="U79" s="40">
        <f>'[1]2014 aylık gerçekleşen gider'!O2340</f>
        <v>0</v>
      </c>
      <c r="V79" s="40">
        <f t="shared" si="12"/>
        <v>83508.22</v>
      </c>
    </row>
    <row r="80" spans="1:22" s="16" customFormat="1" ht="20.100000000000001" customHeight="1" x14ac:dyDescent="0.25">
      <c r="A80" s="21" t="s">
        <v>141</v>
      </c>
      <c r="B80" s="39" t="s">
        <v>142</v>
      </c>
      <c r="C80" s="40">
        <f>'[1]2014 aylık gerçekleşen gider'!O199</f>
        <v>335450</v>
      </c>
      <c r="D80" s="40">
        <f>'[1]2014 aylık gerçekleşen gider'!O318</f>
        <v>0</v>
      </c>
      <c r="E80" s="40">
        <f>'[1]2014 aylık gerçekleşen gider'!O437</f>
        <v>0</v>
      </c>
      <c r="F80" s="40">
        <f>'[1]2014 aylık gerçekleşen gider'!O556</f>
        <v>0</v>
      </c>
      <c r="G80" s="40">
        <f>'[1]2014 aylık gerçekleşen gider'!O675</f>
        <v>0</v>
      </c>
      <c r="H80" s="40">
        <f>'[1]2014 aylık gerçekleşen gider'!O794</f>
        <v>0</v>
      </c>
      <c r="I80" s="40">
        <f>'[1]2014 aylık gerçekleşen gider'!O913</f>
        <v>0</v>
      </c>
      <c r="J80" s="40">
        <f>'[1]2014 aylık gerçekleşen gider'!O1032</f>
        <v>0</v>
      </c>
      <c r="K80" s="40">
        <f>'[1]2014 aylık gerçekleşen gider'!O1151</f>
        <v>0</v>
      </c>
      <c r="L80" s="40">
        <f>'[1]2014 aylık gerçekleşen gider'!O1270</f>
        <v>1837.5</v>
      </c>
      <c r="M80" s="40">
        <f>'[1]2014 aylık gerçekleşen gider'!O1389</f>
        <v>0</v>
      </c>
      <c r="N80" s="40">
        <f>'[1]2014 aylık gerçekleşen gider'!O1508</f>
        <v>0</v>
      </c>
      <c r="O80" s="40">
        <f>'[1]2014 aylık gerçekleşen gider'!O1627</f>
        <v>0</v>
      </c>
      <c r="P80" s="40">
        <f>'[1]2014 aylık gerçekleşen gider'!O1746</f>
        <v>0</v>
      </c>
      <c r="Q80" s="40">
        <f>'[1]2014 aylık gerçekleşen gider'!O1865</f>
        <v>0</v>
      </c>
      <c r="R80" s="40">
        <f>'[1]2014 aylık gerçekleşen gider'!O1984</f>
        <v>50.84</v>
      </c>
      <c r="S80" s="40">
        <f>'[1]2014 aylık gerçekleşen gider'!O2103</f>
        <v>6920</v>
      </c>
      <c r="T80" s="40">
        <f>'[1]2014 aylık gerçekleşen gider'!O2222</f>
        <v>1016.66</v>
      </c>
      <c r="U80" s="40">
        <f>'[1]2014 aylık gerçekleşen gider'!O2341</f>
        <v>0</v>
      </c>
      <c r="V80" s="40">
        <f t="shared" si="12"/>
        <v>345275</v>
      </c>
    </row>
    <row r="81" spans="1:22" s="16" customFormat="1" ht="20.100000000000001" customHeight="1" x14ac:dyDescent="0.25">
      <c r="A81" s="21" t="s">
        <v>143</v>
      </c>
      <c r="B81" s="39" t="s">
        <v>144</v>
      </c>
      <c r="C81" s="40">
        <f>'[1]2014 aylık gerçekleşen gider'!O200</f>
        <v>1942.5</v>
      </c>
      <c r="D81" s="40">
        <f>'[1]2014 aylık gerçekleşen gider'!O319</f>
        <v>0</v>
      </c>
      <c r="E81" s="40">
        <f>'[1]2014 aylık gerçekleşen gider'!O438</f>
        <v>6144.27</v>
      </c>
      <c r="F81" s="40">
        <f>'[1]2014 aylık gerçekleşen gider'!O557</f>
        <v>123.76</v>
      </c>
      <c r="G81" s="40">
        <f>'[1]2014 aylık gerçekleşen gider'!O676</f>
        <v>17283.249999999996</v>
      </c>
      <c r="H81" s="40">
        <f>'[1]2014 aylık gerçekleşen gider'!O795</f>
        <v>0</v>
      </c>
      <c r="I81" s="40">
        <f>'[1]2014 aylık gerçekleşen gider'!O914</f>
        <v>4483.63</v>
      </c>
      <c r="J81" s="40">
        <f>'[1]2014 aylık gerçekleşen gider'!O1033</f>
        <v>5480</v>
      </c>
      <c r="K81" s="40">
        <f>'[1]2014 aylık gerçekleşen gider'!O1152</f>
        <v>21210</v>
      </c>
      <c r="L81" s="40">
        <f>'[1]2014 aylık gerçekleşen gider'!O1271</f>
        <v>0</v>
      </c>
      <c r="M81" s="40">
        <f>'[1]2014 aylık gerçekleşen gider'!O1390</f>
        <v>70</v>
      </c>
      <c r="N81" s="40">
        <f>'[1]2014 aylık gerçekleşen gider'!O1509</f>
        <v>396.04</v>
      </c>
      <c r="O81" s="40">
        <f>'[1]2014 aylık gerçekleşen gider'!O1628</f>
        <v>11565.490000000002</v>
      </c>
      <c r="P81" s="40">
        <f>'[1]2014 aylık gerçekleşen gider'!O1747</f>
        <v>0</v>
      </c>
      <c r="Q81" s="40">
        <f>'[1]2014 aylık gerçekleşen gider'!O1866</f>
        <v>0</v>
      </c>
      <c r="R81" s="40">
        <f>'[1]2014 aylık gerçekleşen gider'!O1985</f>
        <v>0</v>
      </c>
      <c r="S81" s="40">
        <f>'[1]2014 aylık gerçekleşen gider'!O2104</f>
        <v>4400.91</v>
      </c>
      <c r="T81" s="40">
        <f>'[1]2014 aylık gerçekleşen gider'!O2223</f>
        <v>554.6</v>
      </c>
      <c r="U81" s="40">
        <f>'[1]2014 aylık gerçekleşen gider'!O2342</f>
        <v>0</v>
      </c>
      <c r="V81" s="40">
        <f t="shared" si="12"/>
        <v>73654.450000000012</v>
      </c>
    </row>
    <row r="82" spans="1:22" s="16" customFormat="1" ht="20.100000000000001" customHeight="1" x14ac:dyDescent="0.25">
      <c r="A82" s="21" t="s">
        <v>145</v>
      </c>
      <c r="B82" s="39" t="s">
        <v>146</v>
      </c>
      <c r="C82" s="40">
        <f>'[1]2014 aylık gerçekleşen gider'!O201</f>
        <v>24945.129999999997</v>
      </c>
      <c r="D82" s="40">
        <f>'[1]2014 aylık gerçekleşen gider'!O320</f>
        <v>8985.0300000000007</v>
      </c>
      <c r="E82" s="40">
        <f>'[1]2014 aylık gerçekleşen gider'!O439</f>
        <v>5872.4900000000007</v>
      </c>
      <c r="F82" s="40">
        <f>'[1]2014 aylık gerçekleşen gider'!O558</f>
        <v>1437.29</v>
      </c>
      <c r="G82" s="40">
        <f>'[1]2014 aylık gerçekleşen gider'!O677</f>
        <v>4327.43</v>
      </c>
      <c r="H82" s="40">
        <f>'[1]2014 aylık gerçekleşen gider'!O796</f>
        <v>985.91</v>
      </c>
      <c r="I82" s="40">
        <f>'[1]2014 aylık gerçekleşen gider'!O915</f>
        <v>6857.0499999999993</v>
      </c>
      <c r="J82" s="40">
        <f>'[1]2014 aylık gerçekleşen gider'!O1034</f>
        <v>1418.98</v>
      </c>
      <c r="K82" s="40">
        <f>'[1]2014 aylık gerçekleşen gider'!O1153</f>
        <v>10409.5</v>
      </c>
      <c r="L82" s="40">
        <f>'[1]2014 aylık gerçekleşen gider'!O1272</f>
        <v>6978.6600000000017</v>
      </c>
      <c r="M82" s="40">
        <f>'[1]2014 aylık gerçekleşen gider'!O1391</f>
        <v>26157.119999999999</v>
      </c>
      <c r="N82" s="40">
        <f>'[1]2014 aylık gerçekleşen gider'!O1510</f>
        <v>34716.33</v>
      </c>
      <c r="O82" s="40">
        <f>'[1]2014 aylık gerçekleşen gider'!O1629</f>
        <v>3813.42</v>
      </c>
      <c r="P82" s="40">
        <f>'[1]2014 aylık gerçekleşen gider'!O1748</f>
        <v>5342.3310000000001</v>
      </c>
      <c r="Q82" s="40">
        <f>'[1]2014 aylık gerçekleşen gider'!O1867</f>
        <v>7944.0499999999993</v>
      </c>
      <c r="R82" s="40">
        <f>'[1]2014 aylık gerçekleşen gider'!O1986</f>
        <v>6103.7799999999988</v>
      </c>
      <c r="S82" s="40">
        <f>'[1]2014 aylık gerçekleşen gider'!O2105</f>
        <v>1521.8100000000002</v>
      </c>
      <c r="T82" s="40">
        <f>'[1]2014 aylık gerçekleşen gider'!O2224</f>
        <v>3213.0600000000004</v>
      </c>
      <c r="U82" s="40">
        <f>'[1]2014 aylık gerçekleşen gider'!O2343</f>
        <v>694.92000000000007</v>
      </c>
      <c r="V82" s="40">
        <f t="shared" si="12"/>
        <v>161724.291</v>
      </c>
    </row>
    <row r="83" spans="1:22" s="16" customFormat="1" ht="20.100000000000001" customHeight="1" x14ac:dyDescent="0.25">
      <c r="A83" s="21" t="s">
        <v>147</v>
      </c>
      <c r="B83" s="39" t="s">
        <v>148</v>
      </c>
      <c r="C83" s="40">
        <f>'[1]2014 aylık gerçekleşen gider'!O202</f>
        <v>28231.499999999996</v>
      </c>
      <c r="D83" s="40">
        <f>'[1]2014 aylık gerçekleşen gider'!O321</f>
        <v>9891.99</v>
      </c>
      <c r="E83" s="40">
        <f>'[1]2014 aylık gerçekleşen gider'!O440</f>
        <v>5354.07</v>
      </c>
      <c r="F83" s="40">
        <f>'[1]2014 aylık gerçekleşen gider'!O559</f>
        <v>17717.12</v>
      </c>
      <c r="G83" s="40">
        <f>'[1]2014 aylık gerçekleşen gider'!O678</f>
        <v>15238.239999999998</v>
      </c>
      <c r="H83" s="40">
        <f>'[1]2014 aylık gerçekleşen gider'!O797</f>
        <v>18965.89</v>
      </c>
      <c r="I83" s="40">
        <f>'[1]2014 aylık gerçekleşen gider'!O916</f>
        <v>15055.3</v>
      </c>
      <c r="J83" s="40">
        <f>'[1]2014 aylık gerçekleşen gider'!O1035</f>
        <v>2093.88</v>
      </c>
      <c r="K83" s="40">
        <f>'[1]2014 aylık gerçekleşen gider'!O1154</f>
        <v>35436.879999999997</v>
      </c>
      <c r="L83" s="40">
        <f>'[1]2014 aylık gerçekleşen gider'!O1273</f>
        <v>10496.09</v>
      </c>
      <c r="M83" s="40">
        <f>'[1]2014 aylık gerçekleşen gider'!O1392</f>
        <v>8186.0899999999992</v>
      </c>
      <c r="N83" s="40">
        <f>'[1]2014 aylık gerçekleşen gider'!O1511</f>
        <v>30928.649999999998</v>
      </c>
      <c r="O83" s="40">
        <f>'[1]2014 aylık gerçekleşen gider'!O1630</f>
        <v>9382.34</v>
      </c>
      <c r="P83" s="40">
        <f>'[1]2014 aylık gerçekleşen gider'!O1749</f>
        <v>13147.069999999998</v>
      </c>
      <c r="Q83" s="40">
        <f>'[1]2014 aylık gerçekleşen gider'!O1868</f>
        <v>5753.84</v>
      </c>
      <c r="R83" s="40">
        <f>'[1]2014 aylık gerçekleşen gider'!O1987</f>
        <v>8235.3000000000011</v>
      </c>
      <c r="S83" s="40">
        <f>'[1]2014 aylık gerçekleşen gider'!O2106</f>
        <v>719.5</v>
      </c>
      <c r="T83" s="40">
        <f>'[1]2014 aylık gerçekleşen gider'!O2225</f>
        <v>5645.94</v>
      </c>
      <c r="U83" s="40">
        <f>'[1]2014 aylık gerçekleşen gider'!O2344</f>
        <v>1083.55</v>
      </c>
      <c r="V83" s="40">
        <f t="shared" si="12"/>
        <v>241563.23999999996</v>
      </c>
    </row>
    <row r="84" spans="1:22" s="16" customFormat="1" ht="20.100000000000001" customHeight="1" x14ac:dyDescent="0.25">
      <c r="A84" s="21" t="s">
        <v>149</v>
      </c>
      <c r="B84" s="39" t="s">
        <v>150</v>
      </c>
      <c r="C84" s="40">
        <f>'[1]2014 aylık gerçekleşen gider'!O203</f>
        <v>50539.17</v>
      </c>
      <c r="D84" s="40">
        <f>'[1]2014 aylık gerçekleşen gider'!O322</f>
        <v>14926.12</v>
      </c>
      <c r="E84" s="40">
        <f>'[1]2014 aylık gerçekleşen gider'!O441</f>
        <v>15579.099999999999</v>
      </c>
      <c r="F84" s="40">
        <f>'[1]2014 aylık gerçekleşen gider'!O560</f>
        <v>52594.000000000007</v>
      </c>
      <c r="G84" s="40">
        <f>'[1]2014 aylık gerçekleşen gider'!O679</f>
        <v>165165.09000000003</v>
      </c>
      <c r="H84" s="40">
        <f>'[1]2014 aylık gerçekleşen gider'!O798</f>
        <v>61933.619999999995</v>
      </c>
      <c r="I84" s="40">
        <f>'[1]2014 aylık gerçekleşen gider'!O917</f>
        <v>10945.28</v>
      </c>
      <c r="J84" s="40">
        <f>'[1]2014 aylık gerçekleşen gider'!O1036</f>
        <v>4885.7800000000007</v>
      </c>
      <c r="K84" s="40">
        <f>'[1]2014 aylık gerçekleşen gider'!O1155</f>
        <v>26417.99</v>
      </c>
      <c r="L84" s="40">
        <f>'[1]2014 aylık gerçekleşen gider'!O1274</f>
        <v>12541.300000000003</v>
      </c>
      <c r="M84" s="40">
        <f>'[1]2014 aylık gerçekleşen gider'!O1393</f>
        <v>97410.08</v>
      </c>
      <c r="N84" s="40">
        <f>'[1]2014 aylık gerçekleşen gider'!O1512</f>
        <v>8340.3100000000013</v>
      </c>
      <c r="O84" s="40">
        <f>'[1]2014 aylık gerçekleşen gider'!O1631</f>
        <v>35687.01</v>
      </c>
      <c r="P84" s="40">
        <f>'[1]2014 aylık gerçekleşen gider'!O1750</f>
        <v>23515.11</v>
      </c>
      <c r="Q84" s="40">
        <f>'[1]2014 aylık gerçekleşen gider'!O1869</f>
        <v>11831.920000000002</v>
      </c>
      <c r="R84" s="40">
        <f>'[1]2014 aylık gerçekleşen gider'!O1988</f>
        <v>20561.14</v>
      </c>
      <c r="S84" s="40">
        <f>'[1]2014 aylık gerçekleşen gider'!O2107</f>
        <v>634.68999999999994</v>
      </c>
      <c r="T84" s="40">
        <f>'[1]2014 aylık gerçekleşen gider'!O2226</f>
        <v>5689.7699999999995</v>
      </c>
      <c r="U84" s="40">
        <f>'[1]2014 aylık gerçekleşen gider'!O2345</f>
        <v>719.6</v>
      </c>
      <c r="V84" s="40">
        <f t="shared" si="12"/>
        <v>619917.08000000007</v>
      </c>
    </row>
    <row r="85" spans="1:22" s="16" customFormat="1" ht="20.100000000000001" customHeight="1" x14ac:dyDescent="0.25">
      <c r="A85" s="21" t="s">
        <v>151</v>
      </c>
      <c r="B85" s="39" t="s">
        <v>152</v>
      </c>
      <c r="C85" s="40">
        <f>'[1]2014 aylık gerçekleşen gider'!O204</f>
        <v>6127.67</v>
      </c>
      <c r="D85" s="40">
        <f>'[1]2014 aylık gerçekleşen gider'!O323</f>
        <v>0</v>
      </c>
      <c r="E85" s="40">
        <f>'[1]2014 aylık gerçekleşen gider'!O442</f>
        <v>60.2</v>
      </c>
      <c r="F85" s="40">
        <f>'[1]2014 aylık gerçekleşen gider'!O561</f>
        <v>0</v>
      </c>
      <c r="G85" s="40">
        <f>'[1]2014 aylık gerçekleşen gider'!O680</f>
        <v>4670.88</v>
      </c>
      <c r="H85" s="40">
        <f>'[1]2014 aylık gerçekleşen gider'!O799</f>
        <v>86968.45</v>
      </c>
      <c r="I85" s="40">
        <f>'[1]2014 aylık gerçekleşen gider'!O918</f>
        <v>0</v>
      </c>
      <c r="J85" s="40">
        <f>'[1]2014 aylık gerçekleşen gider'!O1037</f>
        <v>288.05</v>
      </c>
      <c r="K85" s="40">
        <f>'[1]2014 aylık gerçekleşen gider'!O1156</f>
        <v>103.33</v>
      </c>
      <c r="L85" s="40">
        <f>'[1]2014 aylık gerçekleşen gider'!O1275</f>
        <v>0</v>
      </c>
      <c r="M85" s="40">
        <f>'[1]2014 aylık gerçekleşen gider'!O1394</f>
        <v>45351.76</v>
      </c>
      <c r="N85" s="40">
        <f>'[1]2014 aylık gerçekleşen gider'!O1513</f>
        <v>7914.6399999999994</v>
      </c>
      <c r="O85" s="40">
        <f>'[1]2014 aylık gerçekleşen gider'!O1632</f>
        <v>0</v>
      </c>
      <c r="P85" s="40">
        <f>'[1]2014 aylık gerçekleşen gider'!O1751</f>
        <v>0</v>
      </c>
      <c r="Q85" s="40">
        <f>'[1]2014 aylık gerçekleşen gider'!O1870</f>
        <v>0</v>
      </c>
      <c r="R85" s="40">
        <f>'[1]2014 aylık gerçekleşen gider'!O1989</f>
        <v>0</v>
      </c>
      <c r="S85" s="40">
        <f>'[1]2014 aylık gerçekleşen gider'!O2108</f>
        <v>26.8</v>
      </c>
      <c r="T85" s="40">
        <f>'[1]2014 aylık gerçekleşen gider'!O2227</f>
        <v>0</v>
      </c>
      <c r="U85" s="40">
        <f>'[1]2014 aylık gerçekleşen gider'!O2346</f>
        <v>0</v>
      </c>
      <c r="V85" s="40">
        <f t="shared" si="12"/>
        <v>151511.77999999997</v>
      </c>
    </row>
    <row r="86" spans="1:22" s="16" customFormat="1" ht="20.100000000000001" customHeight="1" x14ac:dyDescent="0.25">
      <c r="A86" s="21" t="s">
        <v>153</v>
      </c>
      <c r="B86" s="39" t="s">
        <v>154</v>
      </c>
      <c r="C86" s="40">
        <f>'[1]2014 aylık gerçekleşen gider'!O205</f>
        <v>712.38</v>
      </c>
      <c r="D86" s="40">
        <f>'[1]2014 aylık gerçekleşen gider'!O324</f>
        <v>884.89</v>
      </c>
      <c r="E86" s="40">
        <f>'[1]2014 aylık gerçekleşen gider'!O443</f>
        <v>965.51</v>
      </c>
      <c r="F86" s="40">
        <f>'[1]2014 aylık gerçekleşen gider'!O562</f>
        <v>726.25</v>
      </c>
      <c r="G86" s="40">
        <f>'[1]2014 aylık gerçekleşen gider'!O681</f>
        <v>841.65</v>
      </c>
      <c r="H86" s="40">
        <f>'[1]2014 aylık gerçekleşen gider'!O800</f>
        <v>2610.59</v>
      </c>
      <c r="I86" s="40">
        <f>'[1]2014 aylık gerçekleşen gider'!O919</f>
        <v>419.1</v>
      </c>
      <c r="J86" s="40">
        <f>'[1]2014 aylık gerçekleşen gider'!O1038</f>
        <v>65.25</v>
      </c>
      <c r="K86" s="40">
        <f>'[1]2014 aylık gerçekleşen gider'!O1157</f>
        <v>0</v>
      </c>
      <c r="L86" s="40">
        <f>'[1]2014 aylık gerçekleşen gider'!O1276</f>
        <v>440.68</v>
      </c>
      <c r="M86" s="40">
        <f>'[1]2014 aylık gerçekleşen gider'!O1395</f>
        <v>2833.6600000000003</v>
      </c>
      <c r="N86" s="40">
        <f>'[1]2014 aylık gerçekleşen gider'!O1514</f>
        <v>15877.919999999998</v>
      </c>
      <c r="O86" s="40">
        <f>'[1]2014 aylık gerçekleşen gider'!O1633</f>
        <v>0</v>
      </c>
      <c r="P86" s="40">
        <f>'[1]2014 aylık gerçekleşen gider'!O1752</f>
        <v>12000.76</v>
      </c>
      <c r="Q86" s="40">
        <f>'[1]2014 aylık gerçekleşen gider'!O1871</f>
        <v>0</v>
      </c>
      <c r="R86" s="40">
        <f>'[1]2014 aylık gerçekleşen gider'!O1990</f>
        <v>858.25</v>
      </c>
      <c r="S86" s="40">
        <f>'[1]2014 aylık gerçekleşen gider'!O2109</f>
        <v>1228.6199999999999</v>
      </c>
      <c r="T86" s="40">
        <f>'[1]2014 aylık gerçekleşen gider'!O2228</f>
        <v>1902.04</v>
      </c>
      <c r="U86" s="40">
        <f>'[1]2014 aylık gerçekleşen gider'!O2347</f>
        <v>972.32999999999993</v>
      </c>
      <c r="V86" s="40">
        <f t="shared" si="12"/>
        <v>43339.880000000005</v>
      </c>
    </row>
    <row r="87" spans="1:22" s="16" customFormat="1" ht="20.100000000000001" customHeight="1" x14ac:dyDescent="0.25">
      <c r="A87" s="21" t="s">
        <v>155</v>
      </c>
      <c r="B87" s="39" t="s">
        <v>156</v>
      </c>
      <c r="C87" s="40">
        <f>'[1]2014 aylık gerçekleşen gider'!O206</f>
        <v>48787.19999999999</v>
      </c>
      <c r="D87" s="40">
        <f>'[1]2014 aylık gerçekleşen gider'!O325</f>
        <v>3414.49</v>
      </c>
      <c r="E87" s="40">
        <f>'[1]2014 aylık gerçekleşen gider'!O444</f>
        <v>3366.6800000000003</v>
      </c>
      <c r="F87" s="40">
        <f>'[1]2014 aylık gerçekleşen gider'!O563</f>
        <v>0</v>
      </c>
      <c r="G87" s="40">
        <f>'[1]2014 aylık gerçekleşen gider'!O682</f>
        <v>88139.74</v>
      </c>
      <c r="H87" s="40">
        <f>'[1]2014 aylık gerçekleşen gider'!O801</f>
        <v>0</v>
      </c>
      <c r="I87" s="40">
        <f>'[1]2014 aylık gerçekleşen gider'!O920</f>
        <v>31943.599999999999</v>
      </c>
      <c r="J87" s="40">
        <f>'[1]2014 aylık gerçekleşen gider'!O1039</f>
        <v>0</v>
      </c>
      <c r="K87" s="40">
        <f>'[1]2014 aylık gerçekleşen gider'!O1158</f>
        <v>9146.64</v>
      </c>
      <c r="L87" s="40">
        <f>'[1]2014 aylık gerçekleşen gider'!O1277</f>
        <v>6210.92</v>
      </c>
      <c r="M87" s="40">
        <f>'[1]2014 aylık gerçekleşen gider'!O1396</f>
        <v>4824.57</v>
      </c>
      <c r="N87" s="40">
        <f>'[1]2014 aylık gerçekleşen gider'!O1515</f>
        <v>188206</v>
      </c>
      <c r="O87" s="40">
        <f>'[1]2014 aylık gerçekleşen gider'!O1634</f>
        <v>7276.41</v>
      </c>
      <c r="P87" s="40">
        <f>'[1]2014 aylık gerçekleşen gider'!O1753</f>
        <v>0</v>
      </c>
      <c r="Q87" s="40">
        <f>'[1]2014 aylık gerçekleşen gider'!O1872</f>
        <v>2869</v>
      </c>
      <c r="R87" s="40">
        <f>'[1]2014 aylık gerçekleşen gider'!O1991</f>
        <v>1045.19</v>
      </c>
      <c r="S87" s="40">
        <f>'[1]2014 aylık gerçekleşen gider'!O2110</f>
        <v>0</v>
      </c>
      <c r="T87" s="40">
        <f>'[1]2014 aylık gerçekleşen gider'!O2229</f>
        <v>711.11</v>
      </c>
      <c r="U87" s="40">
        <f>'[1]2014 aylık gerçekleşen gider'!O2348</f>
        <v>762.71</v>
      </c>
      <c r="V87" s="40">
        <f t="shared" si="12"/>
        <v>396704.25999999995</v>
      </c>
    </row>
    <row r="88" spans="1:22" s="16" customFormat="1" ht="20.100000000000001" customHeight="1" x14ac:dyDescent="0.25">
      <c r="A88" s="21" t="s">
        <v>157</v>
      </c>
      <c r="B88" s="39" t="s">
        <v>114</v>
      </c>
      <c r="C88" s="40">
        <f>'[1]2014 aylık gerçekleşen gider'!O207</f>
        <v>0</v>
      </c>
      <c r="D88" s="40">
        <f>'[1]2014 aylık gerçekleşen gider'!O326</f>
        <v>6133.1500000000005</v>
      </c>
      <c r="E88" s="40">
        <f>'[1]2014 aylık gerçekleşen gider'!O445</f>
        <v>3849.5399999999991</v>
      </c>
      <c r="F88" s="40">
        <f>'[1]2014 aylık gerçekleşen gider'!O564</f>
        <v>3014.43</v>
      </c>
      <c r="G88" s="40">
        <f>'[1]2014 aylık gerçekleşen gider'!O683</f>
        <v>9626.15</v>
      </c>
      <c r="H88" s="40">
        <f>'[1]2014 aylık gerçekleşen gider'!O802</f>
        <v>3621.4599999999996</v>
      </c>
      <c r="I88" s="40">
        <f>'[1]2014 aylık gerçekleşen gider'!O921</f>
        <v>1036.8000000000002</v>
      </c>
      <c r="J88" s="40">
        <f>'[1]2014 aylık gerçekleşen gider'!O1040</f>
        <v>4629.83</v>
      </c>
      <c r="K88" s="40">
        <f>'[1]2014 aylık gerçekleşen gider'!O1159</f>
        <v>6096.579999999999</v>
      </c>
      <c r="L88" s="40">
        <f>'[1]2014 aylık gerçekleşen gider'!O1278</f>
        <v>2387.0699999999997</v>
      </c>
      <c r="M88" s="40">
        <f>'[1]2014 aylık gerçekleşen gider'!O1397</f>
        <v>17510.219999999998</v>
      </c>
      <c r="N88" s="40">
        <f>'[1]2014 aylık gerçekleşen gider'!O1516</f>
        <v>18282.46</v>
      </c>
      <c r="O88" s="40">
        <f>'[1]2014 aylık gerçekleşen gider'!O1635</f>
        <v>5943.1</v>
      </c>
      <c r="P88" s="40">
        <f>'[1]2014 aylık gerçekleşen gider'!O1754</f>
        <v>16618.650000000001</v>
      </c>
      <c r="Q88" s="40">
        <f>'[1]2014 aylık gerçekleşen gider'!O1873</f>
        <v>8979.07</v>
      </c>
      <c r="R88" s="40">
        <f>'[1]2014 aylık gerçekleşen gider'!O1992</f>
        <v>1469.7799999999997</v>
      </c>
      <c r="S88" s="40">
        <f>'[1]2014 aylık gerçekleşen gider'!O2111</f>
        <v>6565.3200000000006</v>
      </c>
      <c r="T88" s="40">
        <f>'[1]2014 aylık gerçekleşen gider'!O2230</f>
        <v>6800.59</v>
      </c>
      <c r="U88" s="40">
        <f>'[1]2014 aylık gerçekleşen gider'!O2349</f>
        <v>1093.8499999999999</v>
      </c>
      <c r="V88" s="40">
        <f t="shared" si="12"/>
        <v>123658.05000000002</v>
      </c>
    </row>
    <row r="89" spans="1:22" s="16" customFormat="1" ht="20.100000000000001" customHeight="1" x14ac:dyDescent="0.25">
      <c r="A89" s="21" t="s">
        <v>158</v>
      </c>
      <c r="B89" s="39" t="s">
        <v>159</v>
      </c>
      <c r="C89" s="40">
        <f>'[1]2014 aylık gerçekleşen gider'!O208</f>
        <v>0</v>
      </c>
      <c r="D89" s="40">
        <f>'[1]2014 aylık gerçekleşen gider'!O327</f>
        <v>8605.49</v>
      </c>
      <c r="E89" s="40">
        <f>'[1]2014 aylık gerçekleşen gider'!O446</f>
        <v>0</v>
      </c>
      <c r="F89" s="40">
        <f>'[1]2014 aylık gerçekleşen gider'!O565</f>
        <v>0</v>
      </c>
      <c r="G89" s="40">
        <f>'[1]2014 aylık gerçekleşen gider'!O684</f>
        <v>0</v>
      </c>
      <c r="H89" s="40">
        <f>'[1]2014 aylık gerçekleşen gider'!O803</f>
        <v>0</v>
      </c>
      <c r="I89" s="40">
        <f>'[1]2014 aylık gerçekleşen gider'!O922</f>
        <v>22444.71</v>
      </c>
      <c r="J89" s="40">
        <f>'[1]2014 aylık gerçekleşen gider'!O1041</f>
        <v>0</v>
      </c>
      <c r="K89" s="40">
        <f>'[1]2014 aylık gerçekleşen gider'!O1160</f>
        <v>0</v>
      </c>
      <c r="L89" s="40">
        <f>'[1]2014 aylık gerçekleşen gider'!O1279</f>
        <v>0</v>
      </c>
      <c r="M89" s="40">
        <f>'[1]2014 aylık gerçekleşen gider'!O1398</f>
        <v>449764.64</v>
      </c>
      <c r="N89" s="40">
        <f>'[1]2014 aylık gerçekleşen gider'!O1517</f>
        <v>0</v>
      </c>
      <c r="O89" s="40">
        <f>'[1]2014 aylık gerçekleşen gider'!O1636</f>
        <v>0</v>
      </c>
      <c r="P89" s="40">
        <f>'[1]2014 aylık gerçekleşen gider'!O1755</f>
        <v>87800</v>
      </c>
      <c r="Q89" s="40">
        <f>'[1]2014 aylık gerçekleşen gider'!O1874</f>
        <v>16250</v>
      </c>
      <c r="R89" s="40">
        <f>'[1]2014 aylık gerçekleşen gider'!O1993</f>
        <v>0</v>
      </c>
      <c r="S89" s="40">
        <f>'[1]2014 aylık gerçekleşen gider'!O2112</f>
        <v>0</v>
      </c>
      <c r="T89" s="40">
        <f>'[1]2014 aylık gerçekleşen gider'!O2231</f>
        <v>1161.02</v>
      </c>
      <c r="U89" s="40">
        <f>'[1]2014 aylık gerçekleşen gider'!O2350</f>
        <v>0</v>
      </c>
      <c r="V89" s="40">
        <f t="shared" si="12"/>
        <v>586025.8600000001</v>
      </c>
    </row>
    <row r="90" spans="1:22" s="16" customFormat="1" ht="20.100000000000001" customHeight="1" x14ac:dyDescent="0.25">
      <c r="A90" s="21" t="s">
        <v>160</v>
      </c>
      <c r="B90" s="39" t="s">
        <v>161</v>
      </c>
      <c r="C90" s="40">
        <f>'[1]2014 aylık gerçekleşen gider'!O209</f>
        <v>143813.33000000002</v>
      </c>
      <c r="D90" s="40">
        <f>'[1]2014 aylık gerçekleşen gider'!O328</f>
        <v>0</v>
      </c>
      <c r="E90" s="40">
        <f>'[1]2014 aylık gerçekleşen gider'!O447</f>
        <v>0</v>
      </c>
      <c r="F90" s="40">
        <f>'[1]2014 aylık gerçekleşen gider'!O566</f>
        <v>41016.92</v>
      </c>
      <c r="G90" s="40">
        <f>'[1]2014 aylık gerçekleşen gider'!O685</f>
        <v>0</v>
      </c>
      <c r="H90" s="40">
        <f>'[1]2014 aylık gerçekleşen gider'!O804</f>
        <v>0</v>
      </c>
      <c r="I90" s="40">
        <f>'[1]2014 aylık gerçekleşen gider'!O923</f>
        <v>5885.45</v>
      </c>
      <c r="J90" s="40">
        <f>'[1]2014 aylık gerçekleşen gider'!O1042</f>
        <v>7412.22</v>
      </c>
      <c r="K90" s="40">
        <f>'[1]2014 aylık gerçekleşen gider'!O1161</f>
        <v>14500</v>
      </c>
      <c r="L90" s="40">
        <f>'[1]2014 aylık gerçekleşen gider'!O1280</f>
        <v>0</v>
      </c>
      <c r="M90" s="40">
        <f>'[1]2014 aylık gerçekleşen gider'!O1399</f>
        <v>13050.840000000002</v>
      </c>
      <c r="N90" s="40">
        <f>'[1]2014 aylık gerçekleşen gider'!O1518</f>
        <v>169.5</v>
      </c>
      <c r="O90" s="40">
        <f>'[1]2014 aylık gerçekleşen gider'!O1637</f>
        <v>10328.36</v>
      </c>
      <c r="P90" s="40">
        <f>'[1]2014 aylık gerçekleşen gider'!O1756</f>
        <v>36682.959999999999</v>
      </c>
      <c r="Q90" s="40">
        <f>'[1]2014 aylık gerçekleşen gider'!O1875</f>
        <v>0</v>
      </c>
      <c r="R90" s="40">
        <f>'[1]2014 aylık gerçekleşen gider'!O1994</f>
        <v>13770.460000000001</v>
      </c>
      <c r="S90" s="40">
        <f>'[1]2014 aylık gerçekleşen gider'!O2113</f>
        <v>0</v>
      </c>
      <c r="T90" s="40">
        <f>'[1]2014 aylık gerçekleşen gider'!O2232</f>
        <v>635.58000000000004</v>
      </c>
      <c r="U90" s="40">
        <f>'[1]2014 aylık gerçekleşen gider'!O2351</f>
        <v>1962.76</v>
      </c>
      <c r="V90" s="40">
        <f t="shared" si="12"/>
        <v>289228.38000000006</v>
      </c>
    </row>
    <row r="91" spans="1:22" s="16" customFormat="1" ht="20.100000000000001" customHeight="1" x14ac:dyDescent="0.25">
      <c r="A91" s="21" t="s">
        <v>162</v>
      </c>
      <c r="B91" s="39" t="s">
        <v>163</v>
      </c>
      <c r="C91" s="40">
        <f>'[1]2014 aylık gerçekleşen gider'!O210</f>
        <v>0</v>
      </c>
      <c r="D91" s="40">
        <f>'[1]2014 aylık gerçekleşen gider'!O329</f>
        <v>0</v>
      </c>
      <c r="E91" s="40">
        <f>'[1]2014 aylık gerçekleşen gider'!O448</f>
        <v>0</v>
      </c>
      <c r="F91" s="40">
        <f>'[1]2014 aylık gerçekleşen gider'!O567</f>
        <v>0</v>
      </c>
      <c r="G91" s="40">
        <f>'[1]2014 aylık gerçekleşen gider'!O686</f>
        <v>0</v>
      </c>
      <c r="H91" s="40">
        <f>'[1]2014 aylık gerçekleşen gider'!O805</f>
        <v>0</v>
      </c>
      <c r="I91" s="40">
        <f>'[1]2014 aylık gerçekleşen gider'!O924</f>
        <v>0</v>
      </c>
      <c r="J91" s="40">
        <f>'[1]2014 aylık gerçekleşen gider'!O1043</f>
        <v>0</v>
      </c>
      <c r="K91" s="40">
        <f>'[1]2014 aylık gerçekleşen gider'!O1162</f>
        <v>0</v>
      </c>
      <c r="L91" s="40">
        <f>'[1]2014 aylık gerçekleşen gider'!O1281</f>
        <v>0</v>
      </c>
      <c r="M91" s="40">
        <f>'[1]2014 aylık gerçekleşen gider'!O1400</f>
        <v>0</v>
      </c>
      <c r="N91" s="40">
        <f>'[1]2014 aylık gerçekleşen gider'!O1519</f>
        <v>0</v>
      </c>
      <c r="O91" s="40">
        <f>'[1]2014 aylık gerçekleşen gider'!O1638</f>
        <v>0</v>
      </c>
      <c r="P91" s="40">
        <f>'[1]2014 aylık gerçekleşen gider'!O1757</f>
        <v>0</v>
      </c>
      <c r="Q91" s="40">
        <f>'[1]2014 aylık gerçekleşen gider'!O1876</f>
        <v>0</v>
      </c>
      <c r="R91" s="40">
        <f>'[1]2014 aylık gerçekleşen gider'!O1995</f>
        <v>0</v>
      </c>
      <c r="S91" s="40">
        <f>'[1]2014 aylık gerçekleşen gider'!O2114</f>
        <v>0</v>
      </c>
      <c r="T91" s="40">
        <f>'[1]2014 aylık gerçekleşen gider'!O2233</f>
        <v>0</v>
      </c>
      <c r="U91" s="40">
        <f>'[1]2014 aylık gerçekleşen gider'!O2352</f>
        <v>0</v>
      </c>
      <c r="V91" s="40">
        <f t="shared" si="12"/>
        <v>0</v>
      </c>
    </row>
    <row r="92" spans="1:22" s="16" customFormat="1" ht="20.100000000000001" customHeight="1" x14ac:dyDescent="0.25">
      <c r="A92" s="21" t="s">
        <v>164</v>
      </c>
      <c r="B92" s="39" t="s">
        <v>165</v>
      </c>
      <c r="C92" s="40">
        <f>'[1]2014 aylık gerçekleşen gider'!O211</f>
        <v>0</v>
      </c>
      <c r="D92" s="40">
        <f>'[1]2014 aylık gerçekleşen gider'!O330</f>
        <v>0</v>
      </c>
      <c r="E92" s="40">
        <f>'[1]2014 aylık gerçekleşen gider'!O449</f>
        <v>0</v>
      </c>
      <c r="F92" s="40">
        <f>'[1]2014 aylık gerçekleşen gider'!O568</f>
        <v>0</v>
      </c>
      <c r="G92" s="40">
        <f>'[1]2014 aylık gerçekleşen gider'!O687</f>
        <v>0</v>
      </c>
      <c r="H92" s="40">
        <f>'[1]2014 aylık gerçekleşen gider'!O806</f>
        <v>0</v>
      </c>
      <c r="I92" s="40">
        <f>'[1]2014 aylık gerçekleşen gider'!O925</f>
        <v>0</v>
      </c>
      <c r="J92" s="40">
        <f>'[1]2014 aylık gerçekleşen gider'!O1044</f>
        <v>0</v>
      </c>
      <c r="K92" s="40">
        <f>'[1]2014 aylık gerçekleşen gider'!O1163</f>
        <v>0</v>
      </c>
      <c r="L92" s="40">
        <f>'[1]2014 aylık gerçekleşen gider'!O1282</f>
        <v>0</v>
      </c>
      <c r="M92" s="40">
        <f>'[1]2014 aylık gerçekleşen gider'!O1401</f>
        <v>0</v>
      </c>
      <c r="N92" s="40">
        <f>'[1]2014 aylık gerçekleşen gider'!O1520</f>
        <v>0</v>
      </c>
      <c r="O92" s="40">
        <f>'[1]2014 aylık gerçekleşen gider'!O1639</f>
        <v>0</v>
      </c>
      <c r="P92" s="40">
        <f>'[1]2014 aylık gerçekleşen gider'!O1758</f>
        <v>0</v>
      </c>
      <c r="Q92" s="40">
        <f>'[1]2014 aylık gerçekleşen gider'!O1877</f>
        <v>0</v>
      </c>
      <c r="R92" s="40">
        <f>'[1]2014 aylık gerçekleşen gider'!O1996</f>
        <v>0</v>
      </c>
      <c r="S92" s="40">
        <f>'[1]2014 aylık gerçekleşen gider'!O2115</f>
        <v>0</v>
      </c>
      <c r="T92" s="40">
        <f>'[1]2014 aylık gerçekleşen gider'!O2234</f>
        <v>0</v>
      </c>
      <c r="U92" s="40">
        <f>'[1]2014 aylık gerçekleşen gider'!O2353</f>
        <v>0</v>
      </c>
      <c r="V92" s="40">
        <f t="shared" si="12"/>
        <v>0</v>
      </c>
    </row>
    <row r="93" spans="1:22" s="16" customFormat="1" ht="20.100000000000001" customHeight="1" x14ac:dyDescent="0.25">
      <c r="A93" s="21" t="s">
        <v>166</v>
      </c>
      <c r="B93" s="39" t="s">
        <v>167</v>
      </c>
      <c r="C93" s="40">
        <f>'[1]2014 aylık gerçekleşen gider'!O212</f>
        <v>0</v>
      </c>
      <c r="D93" s="40">
        <f>'[1]2014 aylık gerçekleşen gider'!O331</f>
        <v>0</v>
      </c>
      <c r="E93" s="40">
        <f>'[1]2014 aylık gerçekleşen gider'!O450</f>
        <v>0</v>
      </c>
      <c r="F93" s="40">
        <f>'[1]2014 aylık gerçekleşen gider'!O569</f>
        <v>0</v>
      </c>
      <c r="G93" s="40">
        <f>'[1]2014 aylık gerçekleşen gider'!O688</f>
        <v>0</v>
      </c>
      <c r="H93" s="40">
        <f>'[1]2014 aylık gerçekleşen gider'!O807</f>
        <v>0</v>
      </c>
      <c r="I93" s="40">
        <f>'[1]2014 aylık gerçekleşen gider'!O926</f>
        <v>0</v>
      </c>
      <c r="J93" s="40">
        <f>'[1]2014 aylık gerçekleşen gider'!O1045</f>
        <v>0</v>
      </c>
      <c r="K93" s="40">
        <f>'[1]2014 aylık gerçekleşen gider'!O1164</f>
        <v>0</v>
      </c>
      <c r="L93" s="40">
        <f>'[1]2014 aylık gerçekleşen gider'!O1283</f>
        <v>0</v>
      </c>
      <c r="M93" s="40">
        <f>'[1]2014 aylık gerçekleşen gider'!O1402</f>
        <v>0</v>
      </c>
      <c r="N93" s="40">
        <f>'[1]2014 aylık gerçekleşen gider'!O1521</f>
        <v>0</v>
      </c>
      <c r="O93" s="40">
        <f>'[1]2014 aylık gerçekleşen gider'!O1640</f>
        <v>0</v>
      </c>
      <c r="P93" s="40">
        <f>'[1]2014 aylık gerçekleşen gider'!O1759</f>
        <v>0</v>
      </c>
      <c r="Q93" s="40">
        <f>'[1]2014 aylık gerçekleşen gider'!O1878</f>
        <v>0</v>
      </c>
      <c r="R93" s="40">
        <f>'[1]2014 aylık gerçekleşen gider'!O1997</f>
        <v>0</v>
      </c>
      <c r="S93" s="40">
        <f>'[1]2014 aylık gerçekleşen gider'!O2116</f>
        <v>0</v>
      </c>
      <c r="T93" s="40">
        <f>'[1]2014 aylık gerçekleşen gider'!O2235</f>
        <v>0</v>
      </c>
      <c r="U93" s="40">
        <f>'[1]2014 aylık gerçekleşen gider'!O2354</f>
        <v>0</v>
      </c>
      <c r="V93" s="40">
        <f t="shared" si="12"/>
        <v>0</v>
      </c>
    </row>
    <row r="94" spans="1:22" s="16" customFormat="1" ht="20.100000000000001" customHeight="1" x14ac:dyDescent="0.25">
      <c r="A94" s="21" t="s">
        <v>168</v>
      </c>
      <c r="B94" s="39" t="s">
        <v>169</v>
      </c>
      <c r="C94" s="40">
        <f>'[1]2014 aylık gerçekleşen gider'!O213</f>
        <v>17638.080000000002</v>
      </c>
      <c r="D94" s="40">
        <f>'[1]2014 aylık gerçekleşen gider'!O332</f>
        <v>48986.97</v>
      </c>
      <c r="E94" s="40">
        <f>'[1]2014 aylık gerçekleşen gider'!O451</f>
        <v>61636</v>
      </c>
      <c r="F94" s="40">
        <f>'[1]2014 aylık gerçekleşen gider'!O570</f>
        <v>91571.220000000016</v>
      </c>
      <c r="G94" s="40">
        <f>'[1]2014 aylık gerçekleşen gider'!O689</f>
        <v>6700</v>
      </c>
      <c r="H94" s="40">
        <f>'[1]2014 aylık gerçekleşen gider'!O808</f>
        <v>85054.830000000016</v>
      </c>
      <c r="I94" s="40">
        <f>'[1]2014 aylık gerçekleşen gider'!O927</f>
        <v>51808.42</v>
      </c>
      <c r="J94" s="40">
        <f>'[1]2014 aylık gerçekleşen gider'!O1046</f>
        <v>5902.48</v>
      </c>
      <c r="K94" s="40">
        <f>'[1]2014 aylık gerçekleşen gider'!O1165</f>
        <v>9813.7200000000012</v>
      </c>
      <c r="L94" s="40">
        <f>'[1]2014 aylık gerçekleşen gider'!O1284</f>
        <v>30061.370000000003</v>
      </c>
      <c r="M94" s="40">
        <f>'[1]2014 aylık gerçekleşen gider'!O1403</f>
        <v>7494.18</v>
      </c>
      <c r="N94" s="40">
        <f>'[1]2014 aylık gerçekleşen gider'!O1522</f>
        <v>454271.18000000005</v>
      </c>
      <c r="O94" s="40">
        <f>'[1]2014 aylık gerçekleşen gider'!O1641</f>
        <v>4540.72</v>
      </c>
      <c r="P94" s="40">
        <f>'[1]2014 aylık gerçekleşen gider'!O1760</f>
        <v>87623</v>
      </c>
      <c r="Q94" s="40">
        <f>'[1]2014 aylık gerçekleşen gider'!O1879</f>
        <v>6076.6399999999994</v>
      </c>
      <c r="R94" s="40">
        <f>'[1]2014 aylık gerçekleşen gider'!O1998</f>
        <v>513.13</v>
      </c>
      <c r="S94" s="40">
        <f>'[1]2014 aylık gerçekleşen gider'!O2117</f>
        <v>38205.679999999993</v>
      </c>
      <c r="T94" s="40">
        <f>'[1]2014 aylık gerçekleşen gider'!O2236</f>
        <v>5550.3099999999995</v>
      </c>
      <c r="U94" s="40">
        <f>'[1]2014 aylık gerçekleşen gider'!O2355</f>
        <v>10160.619999999999</v>
      </c>
      <c r="V94" s="40">
        <f t="shared" si="12"/>
        <v>1023608.5499999999</v>
      </c>
    </row>
    <row r="95" spans="1:22" s="16" customFormat="1" ht="20.100000000000001" customHeight="1" x14ac:dyDescent="0.25">
      <c r="A95" s="13" t="s">
        <v>59</v>
      </c>
      <c r="B95" s="14" t="s">
        <v>170</v>
      </c>
      <c r="C95" s="38">
        <f>'[1]2014 aylık gerçekleşen gider'!O214</f>
        <v>17760.739999999998</v>
      </c>
      <c r="D95" s="38">
        <f>'[1]2014 aylık gerçekleşen gider'!O333</f>
        <v>4873.8399999999992</v>
      </c>
      <c r="E95" s="38">
        <f>'[1]2014 aylık gerçekleşen gider'!O452</f>
        <v>14399.57</v>
      </c>
      <c r="F95" s="38">
        <f>'[1]2014 aylık gerçekleşen gider'!O571</f>
        <v>13764.35</v>
      </c>
      <c r="G95" s="38">
        <f>'[1]2014 aylık gerçekleşen gider'!O690</f>
        <v>16164.379999999997</v>
      </c>
      <c r="H95" s="38">
        <f>'[1]2014 aylık gerçekleşen gider'!O809</f>
        <v>19551.199999999997</v>
      </c>
      <c r="I95" s="38">
        <f>'[1]2014 aylık gerçekleşen gider'!O928</f>
        <v>6948.1</v>
      </c>
      <c r="J95" s="38">
        <f>'[1]2014 aylık gerçekleşen gider'!O1047</f>
        <v>6567.16</v>
      </c>
      <c r="K95" s="38">
        <f>'[1]2014 aylık gerçekleşen gider'!O1166</f>
        <v>7850.4800000000005</v>
      </c>
      <c r="L95" s="38">
        <f>'[1]2014 aylık gerçekleşen gider'!O1285</f>
        <v>3470.1299999999997</v>
      </c>
      <c r="M95" s="38">
        <f>'[1]2014 aylık gerçekleşen gider'!O1404</f>
        <v>17021.64</v>
      </c>
      <c r="N95" s="38">
        <f>'[1]2014 aylık gerçekleşen gider'!O1523</f>
        <v>18163.37</v>
      </c>
      <c r="O95" s="38">
        <f>'[1]2014 aylık gerçekleşen gider'!O1642</f>
        <v>8828.3599999999988</v>
      </c>
      <c r="P95" s="38">
        <f>'[1]2014 aylık gerçekleşen gider'!O1761</f>
        <v>11029.32</v>
      </c>
      <c r="Q95" s="38">
        <f>'[1]2014 aylık gerçekleşen gider'!O1880</f>
        <v>5885.9699999999993</v>
      </c>
      <c r="R95" s="38">
        <f>'[1]2014 aylık gerçekleşen gider'!O1999</f>
        <v>3505.3099999999995</v>
      </c>
      <c r="S95" s="38">
        <f>'[1]2014 aylık gerçekleşen gider'!O2118</f>
        <v>8216.8700000000008</v>
      </c>
      <c r="T95" s="38">
        <f>'[1]2014 aylık gerçekleşen gider'!O2237</f>
        <v>8701.09</v>
      </c>
      <c r="U95" s="38">
        <f>'[1]2014 aylık gerçekleşen gider'!O2356</f>
        <v>3259.3200000000006</v>
      </c>
      <c r="V95" s="38">
        <f t="shared" si="12"/>
        <v>195961.19999999998</v>
      </c>
    </row>
    <row r="96" spans="1:22" s="16" customFormat="1" ht="20.100000000000001" customHeight="1" x14ac:dyDescent="0.25">
      <c r="A96" s="13" t="s">
        <v>93</v>
      </c>
      <c r="B96" s="14" t="s">
        <v>171</v>
      </c>
      <c r="C96" s="38">
        <f>'[1]2014 aylık gerçekleşen gider'!O215</f>
        <v>32555.34</v>
      </c>
      <c r="D96" s="38">
        <f>'[1]2014 aylık gerçekleşen gider'!O334</f>
        <v>12835.59</v>
      </c>
      <c r="E96" s="38">
        <f>'[1]2014 aylık gerçekleşen gider'!O453</f>
        <v>19124.48</v>
      </c>
      <c r="F96" s="38">
        <f>'[1]2014 aylık gerçekleşen gider'!O572</f>
        <v>3331.51</v>
      </c>
      <c r="G96" s="38">
        <f>'[1]2014 aylık gerçekleşen gider'!O691</f>
        <v>6283.29</v>
      </c>
      <c r="H96" s="38">
        <f>'[1]2014 aylık gerçekleşen gider'!O810</f>
        <v>2658.84</v>
      </c>
      <c r="I96" s="38">
        <f>'[1]2014 aylık gerçekleşen gider'!O929</f>
        <v>1028.2900000000002</v>
      </c>
      <c r="J96" s="38">
        <f>'[1]2014 aylık gerçekleşen gider'!O1048</f>
        <v>0</v>
      </c>
      <c r="K96" s="38">
        <f>'[1]2014 aylık gerçekleşen gider'!O1167</f>
        <v>808.64</v>
      </c>
      <c r="L96" s="38">
        <f>'[1]2014 aylık gerçekleşen gider'!O1286</f>
        <v>1039.93</v>
      </c>
      <c r="M96" s="38">
        <f>'[1]2014 aylık gerçekleşen gider'!O1405</f>
        <v>39134.53</v>
      </c>
      <c r="N96" s="38">
        <f>'[1]2014 aylık gerçekleşen gider'!O1524</f>
        <v>5910.8</v>
      </c>
      <c r="O96" s="38">
        <f>'[1]2014 aylık gerçekleşen gider'!O1643</f>
        <v>286</v>
      </c>
      <c r="P96" s="38">
        <f>'[1]2014 aylık gerçekleşen gider'!O1762</f>
        <v>13371.689999999999</v>
      </c>
      <c r="Q96" s="38">
        <f>'[1]2014 aylık gerçekleşen gider'!O1881</f>
        <v>633.67999999999995</v>
      </c>
      <c r="R96" s="38">
        <f>'[1]2014 aylık gerçekleşen gider'!O2000</f>
        <v>667.56999999999994</v>
      </c>
      <c r="S96" s="38">
        <f>'[1]2014 aylık gerçekleşen gider'!O2119</f>
        <v>2944.48</v>
      </c>
      <c r="T96" s="38">
        <f>'[1]2014 aylık gerçekleşen gider'!O2238</f>
        <v>790.18000000000006</v>
      </c>
      <c r="U96" s="38">
        <f>'[1]2014 aylık gerçekleşen gider'!O2357</f>
        <v>52.52</v>
      </c>
      <c r="V96" s="38">
        <f t="shared" si="12"/>
        <v>143457.35999999996</v>
      </c>
    </row>
    <row r="97" spans="1:22" s="16" customFormat="1" ht="20.100000000000001" customHeight="1" x14ac:dyDescent="0.25">
      <c r="A97" s="13" t="s">
        <v>94</v>
      </c>
      <c r="B97" s="14" t="s">
        <v>172</v>
      </c>
      <c r="C97" s="38">
        <f>'[1]2014 aylık gerçekleşen gider'!O216</f>
        <v>184.02</v>
      </c>
      <c r="D97" s="38">
        <f>'[1]2014 aylık gerçekleşen gider'!O335</f>
        <v>2534.5499999999997</v>
      </c>
      <c r="E97" s="38">
        <f>'[1]2014 aylık gerçekleşen gider'!O454</f>
        <v>1877.2699999999998</v>
      </c>
      <c r="F97" s="38">
        <f>'[1]2014 aylık gerçekleşen gider'!O573</f>
        <v>1701.27</v>
      </c>
      <c r="G97" s="38">
        <f>'[1]2014 aylık gerçekleşen gider'!O692</f>
        <v>315.64999999999998</v>
      </c>
      <c r="H97" s="38">
        <f>'[1]2014 aylık gerçekleşen gider'!O811</f>
        <v>2043.2000000000003</v>
      </c>
      <c r="I97" s="38">
        <f>'[1]2014 aylık gerçekleşen gider'!O930</f>
        <v>882.37</v>
      </c>
      <c r="J97" s="38">
        <f>'[1]2014 aylık gerçekleşen gider'!O1049</f>
        <v>600.21</v>
      </c>
      <c r="K97" s="38">
        <f>'[1]2014 aylık gerçekleşen gider'!O1168</f>
        <v>827.25</v>
      </c>
      <c r="L97" s="38">
        <f>'[1]2014 aylık gerçekleşen gider'!O1287</f>
        <v>0</v>
      </c>
      <c r="M97" s="38">
        <f>'[1]2014 aylık gerçekleşen gider'!O1406</f>
        <v>1821.5499999999997</v>
      </c>
      <c r="N97" s="38">
        <f>'[1]2014 aylık gerçekleşen gider'!O1525</f>
        <v>7465.2900000000009</v>
      </c>
      <c r="O97" s="38">
        <f>'[1]2014 aylık gerçekleşen gider'!O1644</f>
        <v>325</v>
      </c>
      <c r="P97" s="38">
        <f>'[1]2014 aylık gerçekleşen gider'!O1763</f>
        <v>2498.23</v>
      </c>
      <c r="Q97" s="38">
        <f>'[1]2014 aylık gerçekleşen gider'!O1882</f>
        <v>1671.5599999999997</v>
      </c>
      <c r="R97" s="38">
        <f>'[1]2014 aylık gerçekleşen gider'!O2001</f>
        <v>692.82999999999993</v>
      </c>
      <c r="S97" s="38">
        <f>'[1]2014 aylık gerçekleşen gider'!O2120</f>
        <v>1349.94</v>
      </c>
      <c r="T97" s="38">
        <f>'[1]2014 aylık gerçekleşen gider'!O2239</f>
        <v>1498.27</v>
      </c>
      <c r="U97" s="38">
        <f>'[1]2014 aylık gerçekleşen gider'!O2358</f>
        <v>1352.9300000000003</v>
      </c>
      <c r="V97" s="38">
        <f t="shared" si="12"/>
        <v>29641.39</v>
      </c>
    </row>
    <row r="98" spans="1:22" s="16" customFormat="1" ht="20.100000000000001" customHeight="1" x14ac:dyDescent="0.25">
      <c r="A98" s="13" t="s">
        <v>173</v>
      </c>
      <c r="B98" s="14" t="s">
        <v>181</v>
      </c>
      <c r="C98" s="38">
        <f>'[1]2014 aylık gerçekleşen gider'!O217</f>
        <v>0</v>
      </c>
      <c r="D98" s="38">
        <f>'[1]2014 aylık gerçekleşen gider'!O336</f>
        <v>10866.869999999999</v>
      </c>
      <c r="E98" s="38">
        <f>'[1]2014 aylık gerçekleşen gider'!O455</f>
        <v>94744.91</v>
      </c>
      <c r="F98" s="38">
        <f>'[1]2014 aylık gerçekleşen gider'!O574</f>
        <v>37544.71</v>
      </c>
      <c r="G98" s="38">
        <f>'[1]2014 aylık gerçekleşen gider'!O693</f>
        <v>65807.489999999991</v>
      </c>
      <c r="H98" s="38">
        <f>'[1]2014 aylık gerçekleşen gider'!O812</f>
        <v>14477.779999999999</v>
      </c>
      <c r="I98" s="38">
        <f>'[1]2014 aylık gerçekleşen gider'!O931</f>
        <v>5905.3099999999995</v>
      </c>
      <c r="J98" s="38">
        <f>'[1]2014 aylık gerçekleşen gider'!O1050</f>
        <v>5515.86</v>
      </c>
      <c r="K98" s="38">
        <f>'[1]2014 aylık gerçekleşen gider'!O1169</f>
        <v>3037.44</v>
      </c>
      <c r="L98" s="38">
        <f>'[1]2014 aylık gerçekleşen gider'!O1288</f>
        <v>0</v>
      </c>
      <c r="M98" s="38">
        <f>'[1]2014 aylık gerçekleşen gider'!O1407</f>
        <v>87106.12</v>
      </c>
      <c r="N98" s="38">
        <f>'[1]2014 aylık gerçekleşen gider'!O1526</f>
        <v>42778.99</v>
      </c>
      <c r="O98" s="38">
        <f>'[1]2014 aylık gerçekleşen gider'!O1645</f>
        <v>0</v>
      </c>
      <c r="P98" s="38">
        <f>'[1]2014 aylık gerçekleşen gider'!O1764</f>
        <v>27139.08</v>
      </c>
      <c r="Q98" s="38">
        <f>'[1]2014 aylık gerçekleşen gider'!O1883</f>
        <v>950</v>
      </c>
      <c r="R98" s="38">
        <f>'[1]2014 aylık gerçekleşen gider'!O2002</f>
        <v>38343.81</v>
      </c>
      <c r="S98" s="38">
        <f>'[1]2014 aylık gerçekleşen gider'!O2121</f>
        <v>26126.639999999999</v>
      </c>
      <c r="T98" s="38">
        <f>'[1]2014 aylık gerçekleşen gider'!O2240</f>
        <v>1028</v>
      </c>
      <c r="U98" s="38">
        <f>'[1]2014 aylık gerçekleşen gider'!O2359</f>
        <v>4878.1500000000005</v>
      </c>
      <c r="V98" s="38">
        <f t="shared" si="12"/>
        <v>466251.16000000003</v>
      </c>
    </row>
    <row r="99" spans="1:22" s="16" customFormat="1" ht="20.100000000000001" customHeight="1" x14ac:dyDescent="0.25">
      <c r="A99" s="13" t="s">
        <v>175</v>
      </c>
      <c r="B99" s="14" t="s">
        <v>182</v>
      </c>
      <c r="C99" s="38">
        <f>'[1]2014 aylık gerçekleşen gider'!O218</f>
        <v>0</v>
      </c>
      <c r="D99" s="38">
        <f>'[1]2014 aylık gerçekleşen gider'!O337</f>
        <v>879.98</v>
      </c>
      <c r="E99" s="38">
        <f>'[1]2014 aylık gerçekleşen gider'!O456</f>
        <v>0</v>
      </c>
      <c r="F99" s="38">
        <f>'[1]2014 aylık gerçekleşen gider'!O575</f>
        <v>0</v>
      </c>
      <c r="G99" s="38">
        <f>'[1]2014 aylık gerçekleşen gider'!O694</f>
        <v>0</v>
      </c>
      <c r="H99" s="38">
        <f>'[1]2014 aylık gerçekleşen gider'!O813</f>
        <v>48.21</v>
      </c>
      <c r="I99" s="38">
        <f>'[1]2014 aylık gerçekleşen gider'!O932</f>
        <v>0</v>
      </c>
      <c r="J99" s="38">
        <f>'[1]2014 aylık gerçekleşen gider'!O1051</f>
        <v>0</v>
      </c>
      <c r="K99" s="38">
        <f>'[1]2014 aylık gerçekleşen gider'!O1170</f>
        <v>0</v>
      </c>
      <c r="L99" s="38">
        <f>'[1]2014 aylık gerçekleşen gider'!O1289</f>
        <v>0</v>
      </c>
      <c r="M99" s="38">
        <f>'[1]2014 aylık gerçekleşen gider'!O1408</f>
        <v>189.29</v>
      </c>
      <c r="N99" s="38">
        <f>'[1]2014 aylık gerçekleşen gider'!O1527</f>
        <v>0</v>
      </c>
      <c r="O99" s="38">
        <f>'[1]2014 aylık gerçekleşen gider'!O1646</f>
        <v>5646.26</v>
      </c>
      <c r="P99" s="38">
        <f>'[1]2014 aylık gerçekleşen gider'!O1765</f>
        <v>0</v>
      </c>
      <c r="Q99" s="38">
        <f>'[1]2014 aylık gerçekleşen gider'!O1884</f>
        <v>0</v>
      </c>
      <c r="R99" s="38">
        <f>'[1]2014 aylık gerçekleşen gider'!O2003</f>
        <v>0</v>
      </c>
      <c r="S99" s="38">
        <f>'[1]2014 aylık gerçekleşen gider'!O2122</f>
        <v>0</v>
      </c>
      <c r="T99" s="38">
        <f>'[1]2014 aylık gerçekleşen gider'!O2241</f>
        <v>2902.77</v>
      </c>
      <c r="U99" s="38">
        <f>'[1]2014 aylık gerçekleşen gider'!O2360</f>
        <v>0</v>
      </c>
      <c r="V99" s="38">
        <f t="shared" si="12"/>
        <v>9666.51</v>
      </c>
    </row>
    <row r="100" spans="1:22" s="16" customFormat="1" ht="20.100000000000001" customHeight="1" x14ac:dyDescent="0.25">
      <c r="A100" s="13" t="s">
        <v>177</v>
      </c>
      <c r="B100" s="14" t="s">
        <v>183</v>
      </c>
      <c r="C100" s="38">
        <f>'[1]2014 aylık gerçekleşen gider'!O219</f>
        <v>0</v>
      </c>
      <c r="D100" s="38">
        <f>'[1]2014 aylık gerçekleşen gider'!O338</f>
        <v>0</v>
      </c>
      <c r="E100" s="38">
        <f>'[1]2014 aylık gerçekleşen gider'!O457</f>
        <v>0</v>
      </c>
      <c r="F100" s="38">
        <f>'[1]2014 aylık gerçekleşen gider'!O576</f>
        <v>0</v>
      </c>
      <c r="G100" s="38">
        <f>'[1]2014 aylık gerçekleşen gider'!O695</f>
        <v>134.36000000000001</v>
      </c>
      <c r="H100" s="38">
        <f>'[1]2014 aylık gerçekleşen gider'!O814</f>
        <v>0</v>
      </c>
      <c r="I100" s="38">
        <f>'[1]2014 aylık gerçekleşen gider'!O933</f>
        <v>0</v>
      </c>
      <c r="J100" s="38">
        <f>'[1]2014 aylık gerçekleşen gider'!O1052</f>
        <v>0</v>
      </c>
      <c r="K100" s="38">
        <f>'[1]2014 aylık gerçekleşen gider'!O1171</f>
        <v>0</v>
      </c>
      <c r="L100" s="38">
        <f>'[1]2014 aylık gerçekleşen gider'!O1290</f>
        <v>0</v>
      </c>
      <c r="M100" s="38">
        <f>'[1]2014 aylık gerçekleşen gider'!O1409</f>
        <v>290158.51999999996</v>
      </c>
      <c r="N100" s="38">
        <f>'[1]2014 aylık gerçekleşen gider'!O1528</f>
        <v>191.60999999999999</v>
      </c>
      <c r="O100" s="38">
        <f>'[1]2014 aylık gerçekleşen gider'!O1647</f>
        <v>0</v>
      </c>
      <c r="P100" s="38">
        <f>'[1]2014 aylık gerçekleşen gider'!O1766</f>
        <v>0</v>
      </c>
      <c r="Q100" s="38">
        <f>'[1]2014 aylık gerçekleşen gider'!O1885</f>
        <v>0</v>
      </c>
      <c r="R100" s="38">
        <f>'[1]2014 aylık gerçekleşen gider'!O2004</f>
        <v>0</v>
      </c>
      <c r="S100" s="38">
        <f>'[1]2014 aylık gerçekleşen gider'!O2123</f>
        <v>0</v>
      </c>
      <c r="T100" s="38">
        <f>'[1]2014 aylık gerçekleşen gider'!O2242</f>
        <v>2316.25</v>
      </c>
      <c r="U100" s="38">
        <f>'[1]2014 aylık gerçekleşen gider'!O2361</f>
        <v>1371.59</v>
      </c>
      <c r="V100" s="38">
        <f t="shared" si="12"/>
        <v>294172.32999999996</v>
      </c>
    </row>
    <row r="101" spans="1:22" s="16" customFormat="1" ht="20.100000000000001" customHeight="1" x14ac:dyDescent="0.25">
      <c r="A101" s="13" t="s">
        <v>184</v>
      </c>
      <c r="B101" s="14" t="s">
        <v>185</v>
      </c>
      <c r="C101" s="38">
        <f>'[1]2014 aylık gerçekleşen gider'!O220</f>
        <v>135545.15</v>
      </c>
      <c r="D101" s="38">
        <f>'[1]2014 aylık gerçekleşen gider'!O339</f>
        <v>69897.94</v>
      </c>
      <c r="E101" s="38">
        <f>'[1]2014 aylık gerçekleşen gider'!O458</f>
        <v>175784.38999999998</v>
      </c>
      <c r="F101" s="38">
        <f>'[1]2014 aylık gerçekleşen gider'!O577</f>
        <v>24964.7</v>
      </c>
      <c r="G101" s="38">
        <f>'[1]2014 aylık gerçekleşen gider'!O696</f>
        <v>1638.5610000000001</v>
      </c>
      <c r="H101" s="38">
        <f>'[1]2014 aylık gerçekleşen gider'!O815</f>
        <v>30415.96</v>
      </c>
      <c r="I101" s="38">
        <f>'[1]2014 aylık gerçekleşen gider'!O934</f>
        <v>44704.78</v>
      </c>
      <c r="J101" s="38">
        <f>'[1]2014 aylık gerçekleşen gider'!O1053</f>
        <v>954.84</v>
      </c>
      <c r="K101" s="38">
        <f>'[1]2014 aylık gerçekleşen gider'!O1172</f>
        <v>8294.2000000000007</v>
      </c>
      <c r="L101" s="38">
        <f>'[1]2014 aylık gerçekleşen gider'!O1291</f>
        <v>2548.9299999999998</v>
      </c>
      <c r="M101" s="38">
        <f>'[1]2014 aylık gerçekleşen gider'!O1410</f>
        <v>185477.55</v>
      </c>
      <c r="N101" s="38">
        <f>'[1]2014 aylık gerçekleşen gider'!O1529</f>
        <v>101210.58</v>
      </c>
      <c r="O101" s="38">
        <f>'[1]2014 aylık gerçekleşen gider'!O1648</f>
        <v>17574.490000000002</v>
      </c>
      <c r="P101" s="38">
        <f>'[1]2014 aylık gerçekleşen gider'!O1767</f>
        <v>0</v>
      </c>
      <c r="Q101" s="38">
        <f>'[1]2014 aylık gerçekleşen gider'!O1886</f>
        <v>9523.57</v>
      </c>
      <c r="R101" s="38">
        <f>'[1]2014 aylık gerçekleşen gider'!O2005</f>
        <v>17926.5</v>
      </c>
      <c r="S101" s="38">
        <f>'[1]2014 aylık gerçekleşen gider'!O2124</f>
        <v>2190.1000000000004</v>
      </c>
      <c r="T101" s="38">
        <f>'[1]2014 aylık gerçekleşen gider'!O2243</f>
        <v>0</v>
      </c>
      <c r="U101" s="38">
        <f>'[1]2014 aylık gerçekleşen gider'!O2362</f>
        <v>821.63</v>
      </c>
      <c r="V101" s="38">
        <f t="shared" si="12"/>
        <v>829473.87099999993</v>
      </c>
    </row>
    <row r="102" spans="1:22" s="16" customFormat="1" ht="20.100000000000001" customHeight="1" x14ac:dyDescent="0.25">
      <c r="A102" s="13" t="s">
        <v>186</v>
      </c>
      <c r="B102" s="14" t="s">
        <v>187</v>
      </c>
      <c r="C102" s="38">
        <f>'[1]2014 aylık gerçekleşen gider'!O221</f>
        <v>166156.47</v>
      </c>
      <c r="D102" s="38">
        <f>'[1]2014 aylık gerçekleşen gider'!O340</f>
        <v>25399.520000000004</v>
      </c>
      <c r="E102" s="38">
        <f>'[1]2014 aylık gerçekleşen gider'!O459</f>
        <v>55591.899999999994</v>
      </c>
      <c r="F102" s="38">
        <f>'[1]2014 aylık gerçekleşen gider'!O578</f>
        <v>14378.92</v>
      </c>
      <c r="G102" s="38">
        <f>'[1]2014 aylık gerçekleşen gider'!O697</f>
        <v>5140.71</v>
      </c>
      <c r="H102" s="38">
        <f>'[1]2014 aylık gerçekleşen gider'!O816</f>
        <v>7359.5</v>
      </c>
      <c r="I102" s="38">
        <f>'[1]2014 aylık gerçekleşen gider'!O935</f>
        <v>4412.22</v>
      </c>
      <c r="J102" s="38">
        <f>'[1]2014 aylık gerçekleşen gider'!O1054</f>
        <v>9505.4700000000012</v>
      </c>
      <c r="K102" s="38">
        <f>'[1]2014 aylık gerçekleşen gider'!O1173</f>
        <v>3388.7200000000003</v>
      </c>
      <c r="L102" s="38">
        <f>'[1]2014 aylık gerçekleşen gider'!O1292</f>
        <v>4700.0300000000007</v>
      </c>
      <c r="M102" s="38">
        <f>'[1]2014 aylık gerçekleşen gider'!O1411</f>
        <v>53650.11</v>
      </c>
      <c r="N102" s="38">
        <f>'[1]2014 aylık gerçekleşen gider'!O1530</f>
        <v>80051.62000000001</v>
      </c>
      <c r="O102" s="38">
        <f>'[1]2014 aylık gerçekleşen gider'!O1649</f>
        <v>16878.419999999998</v>
      </c>
      <c r="P102" s="38">
        <f>'[1]2014 aylık gerçekleşen gider'!O1768</f>
        <v>9324.85</v>
      </c>
      <c r="Q102" s="38">
        <f>'[1]2014 aylık gerçekleşen gider'!O1887</f>
        <v>11238.64</v>
      </c>
      <c r="R102" s="38">
        <f>'[1]2014 aylık gerçekleşen gider'!O2006</f>
        <v>19779.920000000002</v>
      </c>
      <c r="S102" s="38">
        <f>'[1]2014 aylık gerçekleşen gider'!O2125</f>
        <v>0</v>
      </c>
      <c r="T102" s="38">
        <f>'[1]2014 aylık gerçekleşen gider'!O2244</f>
        <v>2902.42</v>
      </c>
      <c r="U102" s="38">
        <f>'[1]2014 aylık gerçekleşen gider'!O2363</f>
        <v>140</v>
      </c>
      <c r="V102" s="38">
        <f t="shared" si="12"/>
        <v>489999.43999999989</v>
      </c>
    </row>
    <row r="103" spans="1:22" s="16" customFormat="1" ht="20.100000000000001" customHeight="1" x14ac:dyDescent="0.25">
      <c r="A103" s="13" t="s">
        <v>188</v>
      </c>
      <c r="B103" s="14" t="s">
        <v>189</v>
      </c>
      <c r="C103" s="38">
        <f>'[1]2014 aylık gerçekleşen gider'!O222</f>
        <v>0</v>
      </c>
      <c r="D103" s="38">
        <f>'[1]2014 aylık gerçekleşen gider'!O341</f>
        <v>9040.1200000000008</v>
      </c>
      <c r="E103" s="38">
        <f>'[1]2014 aylık gerçekleşen gider'!O460</f>
        <v>7316.1100000000006</v>
      </c>
      <c r="F103" s="38">
        <f>'[1]2014 aylık gerçekleşen gider'!O579</f>
        <v>4586.3500000000004</v>
      </c>
      <c r="G103" s="38">
        <f>'[1]2014 aylık gerçekleşen gider'!O698</f>
        <v>15387.85</v>
      </c>
      <c r="H103" s="38">
        <f>'[1]2014 aylık gerçekleşen gider'!O817</f>
        <v>19077.37</v>
      </c>
      <c r="I103" s="38">
        <f>'[1]2014 aylık gerçekleşen gider'!O936</f>
        <v>2614.1999999999998</v>
      </c>
      <c r="J103" s="38">
        <f>'[1]2014 aylık gerçekleşen gider'!O1055</f>
        <v>0</v>
      </c>
      <c r="K103" s="38">
        <f>'[1]2014 aylık gerçekleşen gider'!O1174</f>
        <v>98.97</v>
      </c>
      <c r="L103" s="38">
        <f>'[1]2014 aylık gerçekleşen gider'!O1293</f>
        <v>0</v>
      </c>
      <c r="M103" s="38">
        <f>'[1]2014 aylık gerçekleşen gider'!O1412</f>
        <v>0</v>
      </c>
      <c r="N103" s="38">
        <f>'[1]2014 aylık gerçekleşen gider'!O1531</f>
        <v>0</v>
      </c>
      <c r="O103" s="38">
        <f>'[1]2014 aylık gerçekleşen gider'!O1650</f>
        <v>25071.199999999997</v>
      </c>
      <c r="P103" s="38">
        <f>'[1]2014 aylık gerçekleşen gider'!O1769</f>
        <v>1344</v>
      </c>
      <c r="Q103" s="38">
        <f>'[1]2014 aylık gerçekleşen gider'!O1888</f>
        <v>11336.060000000001</v>
      </c>
      <c r="R103" s="38">
        <f>'[1]2014 aylık gerçekleşen gider'!O2007</f>
        <v>0</v>
      </c>
      <c r="S103" s="38">
        <f>'[1]2014 aylık gerçekleşen gider'!O2126</f>
        <v>0</v>
      </c>
      <c r="T103" s="38">
        <f>'[1]2014 aylık gerçekleşen gider'!O2245</f>
        <v>9968.0400000000009</v>
      </c>
      <c r="U103" s="38">
        <f>'[1]2014 aylık gerçekleşen gider'!O2364</f>
        <v>0</v>
      </c>
      <c r="V103" s="38">
        <f t="shared" si="12"/>
        <v>105840.26999999999</v>
      </c>
    </row>
    <row r="104" spans="1:22" s="16" customFormat="1" ht="20.100000000000001" customHeight="1" x14ac:dyDescent="0.25">
      <c r="A104" s="13" t="s">
        <v>190</v>
      </c>
      <c r="B104" s="14" t="s">
        <v>191</v>
      </c>
      <c r="C104" s="38">
        <f>'[1]2014 aylık gerçekleşen gider'!O223</f>
        <v>0</v>
      </c>
      <c r="D104" s="38">
        <f>'[1]2014 aylık gerçekleşen gider'!O342</f>
        <v>0</v>
      </c>
      <c r="E104" s="38">
        <f>'[1]2014 aylık gerçekleşen gider'!O461</f>
        <v>0</v>
      </c>
      <c r="F104" s="38">
        <f>'[1]2014 aylık gerçekleşen gider'!O580</f>
        <v>0</v>
      </c>
      <c r="G104" s="38">
        <f>'[1]2014 aylık gerçekleşen gider'!O699</f>
        <v>18619.900000000001</v>
      </c>
      <c r="H104" s="38">
        <f>'[1]2014 aylık gerçekleşen gider'!O818</f>
        <v>0</v>
      </c>
      <c r="I104" s="38">
        <f>'[1]2014 aylık gerçekleşen gider'!O937</f>
        <v>0</v>
      </c>
      <c r="J104" s="38">
        <f>'[1]2014 aylık gerçekleşen gider'!O1056</f>
        <v>0</v>
      </c>
      <c r="K104" s="38">
        <f>'[1]2014 aylık gerçekleşen gider'!O1175</f>
        <v>0</v>
      </c>
      <c r="L104" s="38">
        <f>'[1]2014 aylık gerçekleşen gider'!O1294</f>
        <v>0</v>
      </c>
      <c r="M104" s="38">
        <f>'[1]2014 aylık gerçekleşen gider'!O1413</f>
        <v>0</v>
      </c>
      <c r="N104" s="38">
        <f>'[1]2014 aylık gerçekleşen gider'!O1532</f>
        <v>10763.269999999999</v>
      </c>
      <c r="O104" s="38">
        <f>'[1]2014 aylık gerçekleşen gider'!O1651</f>
        <v>0</v>
      </c>
      <c r="P104" s="38">
        <f>'[1]2014 aylık gerçekleşen gider'!O1770</f>
        <v>6975.7099999999991</v>
      </c>
      <c r="Q104" s="38">
        <f>'[1]2014 aylık gerçekleşen gider'!O1889</f>
        <v>0</v>
      </c>
      <c r="R104" s="38">
        <f>'[1]2014 aylık gerçekleşen gider'!O2008</f>
        <v>0</v>
      </c>
      <c r="S104" s="38">
        <f>'[1]2014 aylık gerçekleşen gider'!O2127</f>
        <v>0</v>
      </c>
      <c r="T104" s="38">
        <f>'[1]2014 aylık gerçekleşen gider'!O2246</f>
        <v>0</v>
      </c>
      <c r="U104" s="38">
        <f>'[1]2014 aylık gerçekleşen gider'!O2365</f>
        <v>0</v>
      </c>
      <c r="V104" s="38">
        <f t="shared" si="12"/>
        <v>36358.879999999997</v>
      </c>
    </row>
    <row r="105" spans="1:22" s="16" customFormat="1" ht="20.100000000000001" customHeight="1" x14ac:dyDescent="0.25">
      <c r="A105" s="13" t="s">
        <v>192</v>
      </c>
      <c r="B105" s="14" t="s">
        <v>193</v>
      </c>
      <c r="C105" s="38">
        <f>'[1]2014 aylık gerçekleşen gider'!O224</f>
        <v>33789.82</v>
      </c>
      <c r="D105" s="38">
        <f>'[1]2014 aylık gerçekleşen gider'!O343</f>
        <v>94409.29</v>
      </c>
      <c r="E105" s="38">
        <f>'[1]2014 aylık gerçekleşen gider'!O462</f>
        <v>103668.00000000001</v>
      </c>
      <c r="F105" s="38">
        <f>'[1]2014 aylık gerçekleşen gider'!O581</f>
        <v>171279.38</v>
      </c>
      <c r="G105" s="38">
        <f>'[1]2014 aylık gerçekleşen gider'!O700</f>
        <v>182080.3</v>
      </c>
      <c r="H105" s="38">
        <f>'[1]2014 aylık gerçekleşen gider'!O819</f>
        <v>6726.23</v>
      </c>
      <c r="I105" s="38">
        <f>'[1]2014 aylık gerçekleşen gider'!O938</f>
        <v>38432.050000000003</v>
      </c>
      <c r="J105" s="38">
        <f>'[1]2014 aylık gerçekleşen gider'!O1057</f>
        <v>10774.38</v>
      </c>
      <c r="K105" s="38">
        <f>'[1]2014 aylık gerçekleşen gider'!O1176</f>
        <v>684.21</v>
      </c>
      <c r="L105" s="38">
        <f>'[1]2014 aylık gerçekleşen gider'!O1295</f>
        <v>33823</v>
      </c>
      <c r="M105" s="38">
        <f>'[1]2014 aylık gerçekleşen gider'!O1414</f>
        <v>0</v>
      </c>
      <c r="N105" s="38">
        <f>'[1]2014 aylık gerçekleşen gider'!O1533</f>
        <v>357758.13</v>
      </c>
      <c r="O105" s="38">
        <f>'[1]2014 aylık gerçekleşen gider'!O1652</f>
        <v>12827.11</v>
      </c>
      <c r="P105" s="38">
        <f>'[1]2014 aylık gerçekleşen gider'!O1771</f>
        <v>108655.33</v>
      </c>
      <c r="Q105" s="38">
        <f>'[1]2014 aylık gerçekleşen gider'!O1890</f>
        <v>1939.7600000000002</v>
      </c>
      <c r="R105" s="38">
        <f>'[1]2014 aylık gerçekleşen gider'!O2009</f>
        <v>24394.85</v>
      </c>
      <c r="S105" s="38">
        <f>'[1]2014 aylık gerçekleşen gider'!O2128</f>
        <v>15953.759999999998</v>
      </c>
      <c r="T105" s="38">
        <f>'[1]2014 aylık gerçekleşen gider'!O2247</f>
        <v>20442.18</v>
      </c>
      <c r="U105" s="38">
        <f>'[1]2014 aylık gerçekleşen gider'!O2366</f>
        <v>5272.34</v>
      </c>
      <c r="V105" s="38">
        <f t="shared" si="12"/>
        <v>1222910.1200000001</v>
      </c>
    </row>
    <row r="106" spans="1:22" s="16" customFormat="1" ht="20.100000000000001" customHeight="1" x14ac:dyDescent="0.25">
      <c r="A106" s="13" t="s">
        <v>194</v>
      </c>
      <c r="B106" s="14" t="s">
        <v>195</v>
      </c>
      <c r="C106" s="38">
        <f>'[1]2014 aylık gerçekleşen gider'!O225</f>
        <v>1388.34</v>
      </c>
      <c r="D106" s="38">
        <f>'[1]2014 aylık gerçekleşen gider'!O344</f>
        <v>0</v>
      </c>
      <c r="E106" s="38">
        <f>'[1]2014 aylık gerçekleşen gider'!O463</f>
        <v>0</v>
      </c>
      <c r="F106" s="38">
        <f>'[1]2014 aylık gerçekleşen gider'!O582</f>
        <v>0</v>
      </c>
      <c r="G106" s="38">
        <f>'[1]2014 aylık gerçekleşen gider'!O701</f>
        <v>0</v>
      </c>
      <c r="H106" s="38">
        <f>'[1]2014 aylık gerçekleşen gider'!O820</f>
        <v>0</v>
      </c>
      <c r="I106" s="38">
        <f>'[1]2014 aylık gerçekleşen gider'!O939</f>
        <v>0</v>
      </c>
      <c r="J106" s="38">
        <f>'[1]2014 aylık gerçekleşen gider'!O1058</f>
        <v>0</v>
      </c>
      <c r="K106" s="38">
        <f>'[1]2014 aylık gerçekleşen gider'!O1177</f>
        <v>0</v>
      </c>
      <c r="L106" s="38">
        <f>'[1]2014 aylık gerçekleşen gider'!O1296</f>
        <v>0</v>
      </c>
      <c r="M106" s="38">
        <f>'[1]2014 aylık gerçekleşen gider'!O1415</f>
        <v>0</v>
      </c>
      <c r="N106" s="38">
        <f>'[1]2014 aylık gerçekleşen gider'!O1534</f>
        <v>103467.65000000002</v>
      </c>
      <c r="O106" s="38">
        <f>'[1]2014 aylık gerçekleşen gider'!O1653</f>
        <v>0</v>
      </c>
      <c r="P106" s="38">
        <f>'[1]2014 aylık gerçekleşen gider'!O1772</f>
        <v>0</v>
      </c>
      <c r="Q106" s="38">
        <f>'[1]2014 aylık gerçekleşen gider'!O1891</f>
        <v>0</v>
      </c>
      <c r="R106" s="38">
        <f>'[1]2014 aylık gerçekleşen gider'!O2010</f>
        <v>0</v>
      </c>
      <c r="S106" s="38">
        <f>'[1]2014 aylık gerçekleşen gider'!O2129</f>
        <v>0</v>
      </c>
      <c r="T106" s="38">
        <f>'[1]2014 aylık gerçekleşen gider'!O2248</f>
        <v>67.8</v>
      </c>
      <c r="U106" s="38">
        <f>'[1]2014 aylık gerçekleşen gider'!O2367</f>
        <v>0</v>
      </c>
      <c r="V106" s="38">
        <f t="shared" si="12"/>
        <v>104923.79000000002</v>
      </c>
    </row>
    <row r="107" spans="1:22" s="16" customFormat="1" ht="20.100000000000001" customHeight="1" x14ac:dyDescent="0.25">
      <c r="A107" s="13" t="s">
        <v>196</v>
      </c>
      <c r="B107" s="14" t="s">
        <v>197</v>
      </c>
      <c r="C107" s="38">
        <f>'[1]2014 aylık gerçekleşen gider'!O226</f>
        <v>10683.68</v>
      </c>
      <c r="D107" s="38">
        <f>'[1]2014 aylık gerçekleşen gider'!O345</f>
        <v>0</v>
      </c>
      <c r="E107" s="38">
        <f>'[1]2014 aylık gerçekleşen gider'!O464</f>
        <v>74709.790000000008</v>
      </c>
      <c r="F107" s="38">
        <f>'[1]2014 aylık gerçekleşen gider'!O583</f>
        <v>0</v>
      </c>
      <c r="G107" s="38">
        <f>'[1]2014 aylık gerçekleşen gider'!O702</f>
        <v>0</v>
      </c>
      <c r="H107" s="38">
        <f>'[1]2014 aylık gerçekleşen gider'!O821</f>
        <v>110.17</v>
      </c>
      <c r="I107" s="38">
        <f>'[1]2014 aylık gerçekleşen gider'!O940</f>
        <v>0</v>
      </c>
      <c r="J107" s="38">
        <f>'[1]2014 aylık gerçekleşen gider'!O1059</f>
        <v>0</v>
      </c>
      <c r="K107" s="38">
        <f>'[1]2014 aylık gerçekleşen gider'!O1178</f>
        <v>620.08999999999992</v>
      </c>
      <c r="L107" s="38">
        <f>'[1]2014 aylık gerçekleşen gider'!O1297</f>
        <v>0</v>
      </c>
      <c r="M107" s="38">
        <f>'[1]2014 aylık gerçekleşen gider'!O1416</f>
        <v>311.14999999999998</v>
      </c>
      <c r="N107" s="38">
        <f>'[1]2014 aylık gerçekleşen gider'!O1535</f>
        <v>533.79</v>
      </c>
      <c r="O107" s="38">
        <f>'[1]2014 aylık gerçekleşen gider'!O1654</f>
        <v>0</v>
      </c>
      <c r="P107" s="38">
        <f>'[1]2014 aylık gerçekleşen gider'!O1773</f>
        <v>0</v>
      </c>
      <c r="Q107" s="38">
        <f>'[1]2014 aylık gerçekleşen gider'!O1892</f>
        <v>0</v>
      </c>
      <c r="R107" s="38">
        <f>'[1]2014 aylık gerçekleşen gider'!O2011</f>
        <v>435.2</v>
      </c>
      <c r="S107" s="38">
        <f>'[1]2014 aylık gerçekleşen gider'!O2130</f>
        <v>0</v>
      </c>
      <c r="T107" s="38">
        <f>'[1]2014 aylık gerçekleşen gider'!O2249</f>
        <v>0</v>
      </c>
      <c r="U107" s="38">
        <f>'[1]2014 aylık gerçekleşen gider'!O2368</f>
        <v>205.03</v>
      </c>
      <c r="V107" s="38">
        <f t="shared" si="12"/>
        <v>87608.89999999998</v>
      </c>
    </row>
    <row r="108" spans="1:22" s="16" customFormat="1" ht="20.100000000000001" customHeight="1" x14ac:dyDescent="0.25">
      <c r="A108" s="13" t="s">
        <v>198</v>
      </c>
      <c r="B108" s="14" t="s">
        <v>199</v>
      </c>
      <c r="C108" s="38">
        <f>'[1]2014 aylık gerçekleşen gider'!O227</f>
        <v>13464.09</v>
      </c>
      <c r="D108" s="38">
        <f>'[1]2014 aylık gerçekleşen gider'!O346</f>
        <v>317.98</v>
      </c>
      <c r="E108" s="38">
        <f>'[1]2014 aylık gerçekleşen gider'!O465</f>
        <v>0</v>
      </c>
      <c r="F108" s="38">
        <f>'[1]2014 aylık gerçekleşen gider'!O584</f>
        <v>0</v>
      </c>
      <c r="G108" s="38">
        <f>'[1]2014 aylık gerçekleşen gider'!O703</f>
        <v>921.3</v>
      </c>
      <c r="H108" s="38">
        <f>'[1]2014 aylık gerçekleşen gider'!O822</f>
        <v>0</v>
      </c>
      <c r="I108" s="38">
        <f>'[1]2014 aylık gerçekleşen gider'!O941</f>
        <v>0</v>
      </c>
      <c r="J108" s="38">
        <f>'[1]2014 aylık gerçekleşen gider'!O1060</f>
        <v>0</v>
      </c>
      <c r="K108" s="38">
        <f>'[1]2014 aylık gerçekleşen gider'!O1179</f>
        <v>0</v>
      </c>
      <c r="L108" s="38">
        <f>'[1]2014 aylık gerçekleşen gider'!O1298</f>
        <v>0</v>
      </c>
      <c r="M108" s="38">
        <f>'[1]2014 aylık gerçekleşen gider'!O1417</f>
        <v>0</v>
      </c>
      <c r="N108" s="38">
        <f>'[1]2014 aylık gerçekleşen gider'!O1536</f>
        <v>0</v>
      </c>
      <c r="O108" s="38">
        <f>'[1]2014 aylık gerçekleşen gider'!O1655</f>
        <v>0</v>
      </c>
      <c r="P108" s="38">
        <f>'[1]2014 aylık gerçekleşen gider'!O1774</f>
        <v>0</v>
      </c>
      <c r="Q108" s="38">
        <f>'[1]2014 aylık gerçekleşen gider'!O1893</f>
        <v>0</v>
      </c>
      <c r="R108" s="38">
        <f>'[1]2014 aylık gerçekleşen gider'!O2012</f>
        <v>0</v>
      </c>
      <c r="S108" s="38">
        <f>'[1]2014 aylık gerçekleşen gider'!O2131</f>
        <v>0</v>
      </c>
      <c r="T108" s="38">
        <f>'[1]2014 aylık gerçekleşen gider'!O2250</f>
        <v>0</v>
      </c>
      <c r="U108" s="38">
        <f>'[1]2014 aylık gerçekleşen gider'!O2369</f>
        <v>0</v>
      </c>
      <c r="V108" s="38">
        <f t="shared" si="12"/>
        <v>14703.369999999999</v>
      </c>
    </row>
    <row r="109" spans="1:22" s="16" customFormat="1" ht="20.100000000000001" customHeight="1" x14ac:dyDescent="0.25">
      <c r="A109" s="13" t="s">
        <v>200</v>
      </c>
      <c r="B109" s="14" t="s">
        <v>201</v>
      </c>
      <c r="C109" s="38">
        <f>'[1]2014 aylık gerçekleşen gider'!O228</f>
        <v>0</v>
      </c>
      <c r="D109" s="38">
        <f>'[1]2014 aylık gerçekleşen gider'!O347</f>
        <v>0</v>
      </c>
      <c r="E109" s="38">
        <f>'[1]2014 aylık gerçekleşen gider'!O466</f>
        <v>0</v>
      </c>
      <c r="F109" s="38">
        <f>'[1]2014 aylık gerçekleşen gider'!O585</f>
        <v>0</v>
      </c>
      <c r="G109" s="38">
        <f>'[1]2014 aylık gerçekleşen gider'!O704</f>
        <v>26316.170000000002</v>
      </c>
      <c r="H109" s="38">
        <f>'[1]2014 aylık gerçekleşen gider'!O823</f>
        <v>0</v>
      </c>
      <c r="I109" s="38">
        <f>'[1]2014 aylık gerçekleşen gider'!O942</f>
        <v>0</v>
      </c>
      <c r="J109" s="38">
        <f>'[1]2014 aylık gerçekleşen gider'!O1061</f>
        <v>118.52</v>
      </c>
      <c r="K109" s="38">
        <f>'[1]2014 aylık gerçekleşen gider'!O1180</f>
        <v>0</v>
      </c>
      <c r="L109" s="38">
        <f>'[1]2014 aylık gerçekleşen gider'!O1299</f>
        <v>0</v>
      </c>
      <c r="M109" s="38">
        <f>'[1]2014 aylık gerçekleşen gider'!O1418</f>
        <v>0</v>
      </c>
      <c r="N109" s="38">
        <f>'[1]2014 aylık gerçekleşen gider'!O1537</f>
        <v>280.5</v>
      </c>
      <c r="O109" s="38">
        <f>'[1]2014 aylık gerçekleşen gider'!O1656</f>
        <v>0</v>
      </c>
      <c r="P109" s="38">
        <f>'[1]2014 aylık gerçekleşen gider'!O1775</f>
        <v>80.510000000000005</v>
      </c>
      <c r="Q109" s="38">
        <f>'[1]2014 aylık gerçekleşen gider'!O1894</f>
        <v>0</v>
      </c>
      <c r="R109" s="38">
        <f>'[1]2014 aylık gerçekleşen gider'!O2013</f>
        <v>0</v>
      </c>
      <c r="S109" s="38">
        <f>'[1]2014 aylık gerçekleşen gider'!O2132</f>
        <v>7687.38</v>
      </c>
      <c r="T109" s="38">
        <f>'[1]2014 aylık gerçekleşen gider'!O2251</f>
        <v>0</v>
      </c>
      <c r="U109" s="38">
        <f>'[1]2014 aylık gerçekleşen gider'!O2370</f>
        <v>6.48</v>
      </c>
      <c r="V109" s="38">
        <f t="shared" si="12"/>
        <v>34489.560000000005</v>
      </c>
    </row>
    <row r="110" spans="1:22" s="16" customFormat="1" ht="20.100000000000001" customHeight="1" x14ac:dyDescent="0.25">
      <c r="A110" s="13" t="s">
        <v>202</v>
      </c>
      <c r="B110" s="14" t="s">
        <v>203</v>
      </c>
      <c r="C110" s="38">
        <f>'[1]2014 aylık gerçekleşen gider'!O229</f>
        <v>0</v>
      </c>
      <c r="D110" s="38">
        <f>'[1]2014 aylık gerçekleşen gider'!O348</f>
        <v>0</v>
      </c>
      <c r="E110" s="38">
        <f>'[1]2014 aylık gerçekleşen gider'!O467</f>
        <v>0</v>
      </c>
      <c r="F110" s="38">
        <f>'[1]2014 aylık gerçekleşen gider'!O586</f>
        <v>0</v>
      </c>
      <c r="G110" s="38">
        <f>'[1]2014 aylık gerçekleşen gider'!O705</f>
        <v>0</v>
      </c>
      <c r="H110" s="38">
        <f>'[1]2014 aylık gerçekleşen gider'!O824</f>
        <v>0</v>
      </c>
      <c r="I110" s="38">
        <f>'[1]2014 aylık gerçekleşen gider'!O943</f>
        <v>0</v>
      </c>
      <c r="J110" s="38">
        <f>'[1]2014 aylık gerçekleşen gider'!O1062</f>
        <v>0</v>
      </c>
      <c r="K110" s="38">
        <f>'[1]2014 aylık gerçekleşen gider'!O1181</f>
        <v>0</v>
      </c>
      <c r="L110" s="38">
        <f>'[1]2014 aylık gerçekleşen gider'!O1300</f>
        <v>0</v>
      </c>
      <c r="M110" s="38">
        <f>'[1]2014 aylık gerçekleşen gider'!O1419</f>
        <v>0</v>
      </c>
      <c r="N110" s="38">
        <f>'[1]2014 aylık gerçekleşen gider'!O1538</f>
        <v>239.83</v>
      </c>
      <c r="O110" s="38">
        <f>'[1]2014 aylık gerçekleşen gider'!O1657</f>
        <v>0</v>
      </c>
      <c r="P110" s="38">
        <f>'[1]2014 aylık gerçekleşen gider'!O1776</f>
        <v>0</v>
      </c>
      <c r="Q110" s="38">
        <f>'[1]2014 aylık gerçekleşen gider'!O1895</f>
        <v>0</v>
      </c>
      <c r="R110" s="38">
        <f>'[1]2014 aylık gerçekleşen gider'!O2014</f>
        <v>0</v>
      </c>
      <c r="S110" s="38">
        <f>'[1]2014 aylık gerçekleşen gider'!O2133</f>
        <v>0</v>
      </c>
      <c r="T110" s="38">
        <f>'[1]2014 aylık gerçekleşen gider'!O2252</f>
        <v>0</v>
      </c>
      <c r="U110" s="38">
        <f>'[1]2014 aylık gerçekleşen gider'!O2371</f>
        <v>480</v>
      </c>
      <c r="V110" s="38">
        <f t="shared" si="12"/>
        <v>719.83</v>
      </c>
    </row>
    <row r="111" spans="1:22" s="16" customFormat="1" ht="20.100000000000001" customHeight="1" x14ac:dyDescent="0.25">
      <c r="A111" s="13" t="s">
        <v>204</v>
      </c>
      <c r="B111" s="14" t="s">
        <v>205</v>
      </c>
      <c r="C111" s="38">
        <f>'[1]2014 aylık gerçekleşen gider'!O230</f>
        <v>13086.130000000001</v>
      </c>
      <c r="D111" s="38">
        <f>'[1]2014 aylık gerçekleşen gider'!O349</f>
        <v>26174.719999999998</v>
      </c>
      <c r="E111" s="38">
        <f>'[1]2014 aylık gerçekleşen gider'!O468</f>
        <v>134985.19</v>
      </c>
      <c r="F111" s="38">
        <f>'[1]2014 aylık gerçekleşen gider'!O587</f>
        <v>24385.99</v>
      </c>
      <c r="G111" s="38">
        <f>'[1]2014 aylık gerçekleşen gider'!O706</f>
        <v>234781.87999999998</v>
      </c>
      <c r="H111" s="38">
        <f>'[1]2014 aylık gerçekleşen gider'!O825</f>
        <v>43194.169999999991</v>
      </c>
      <c r="I111" s="38">
        <f>'[1]2014 aylık gerçekleşen gider'!O944</f>
        <v>20868.18</v>
      </c>
      <c r="J111" s="38">
        <f>'[1]2014 aylık gerçekleşen gider'!O1063</f>
        <v>51974.21</v>
      </c>
      <c r="K111" s="38">
        <f>'[1]2014 aylık gerçekleşen gider'!O1182</f>
        <v>47235.63</v>
      </c>
      <c r="L111" s="38">
        <f>'[1]2014 aylık gerçekleşen gider'!O1301</f>
        <v>22072.429999999997</v>
      </c>
      <c r="M111" s="38">
        <f>'[1]2014 aylık gerçekleşen gider'!O1420</f>
        <v>148610.49</v>
      </c>
      <c r="N111" s="38">
        <f>'[1]2014 aylık gerçekleşen gider'!O1539</f>
        <v>389491.6</v>
      </c>
      <c r="O111" s="38">
        <f>'[1]2014 aylık gerçekleşen gider'!O1658</f>
        <v>12062.76</v>
      </c>
      <c r="P111" s="38">
        <f>'[1]2014 aylık gerçekleşen gider'!O1777</f>
        <v>529168.34</v>
      </c>
      <c r="Q111" s="38">
        <f>'[1]2014 aylık gerçekleşen gider'!O1896</f>
        <v>24344.339999999997</v>
      </c>
      <c r="R111" s="38">
        <f>'[1]2014 aylık gerçekleşen gider'!O2015</f>
        <v>53583.8</v>
      </c>
      <c r="S111" s="38">
        <f>'[1]2014 aylık gerçekleşen gider'!O2134</f>
        <v>39567.349999999991</v>
      </c>
      <c r="T111" s="38">
        <f>'[1]2014 aylık gerçekleşen gider'!O2253</f>
        <v>32325.120000000003</v>
      </c>
      <c r="U111" s="38">
        <f>'[1]2014 aylık gerçekleşen gider'!O2372</f>
        <v>5190.34</v>
      </c>
      <c r="V111" s="38">
        <f t="shared" si="12"/>
        <v>1853102.6700000006</v>
      </c>
    </row>
    <row r="112" spans="1:22" s="16" customFormat="1" ht="20.100000000000001" customHeight="1" x14ac:dyDescent="0.25">
      <c r="A112" s="13" t="s">
        <v>206</v>
      </c>
      <c r="B112" s="14" t="s">
        <v>207</v>
      </c>
      <c r="C112" s="38">
        <f>'[1]2014 aylık gerçekleşen gider'!O231</f>
        <v>20736.54</v>
      </c>
      <c r="D112" s="38">
        <f>'[1]2014 aylık gerçekleşen gider'!O350</f>
        <v>12636.89</v>
      </c>
      <c r="E112" s="38">
        <f>'[1]2014 aylık gerçekleşen gider'!O469</f>
        <v>231.25</v>
      </c>
      <c r="F112" s="38">
        <f>'[1]2014 aylık gerçekleşen gider'!O588</f>
        <v>87371.48</v>
      </c>
      <c r="G112" s="38">
        <f>'[1]2014 aylık gerçekleşen gider'!O707</f>
        <v>4125</v>
      </c>
      <c r="H112" s="38">
        <f>'[1]2014 aylık gerçekleşen gider'!O826</f>
        <v>10392.02</v>
      </c>
      <c r="I112" s="38">
        <f>'[1]2014 aylık gerçekleşen gider'!O945</f>
        <v>46814.53</v>
      </c>
      <c r="J112" s="38">
        <f>'[1]2014 aylık gerçekleşen gider'!O1064</f>
        <v>5569.67</v>
      </c>
      <c r="K112" s="38">
        <f>'[1]2014 aylık gerçekleşen gider'!O1183</f>
        <v>11244.03</v>
      </c>
      <c r="L112" s="38">
        <f>'[1]2014 aylık gerçekleşen gider'!O1302</f>
        <v>24405.73</v>
      </c>
      <c r="M112" s="38">
        <f>'[1]2014 aylık gerçekleşen gider'!O1421</f>
        <v>567169.35</v>
      </c>
      <c r="N112" s="38">
        <f>'[1]2014 aylık gerçekleşen gider'!O1540</f>
        <v>331034.12</v>
      </c>
      <c r="O112" s="38">
        <f>'[1]2014 aylık gerçekleşen gider'!O1659</f>
        <v>30265.06</v>
      </c>
      <c r="P112" s="38">
        <f>'[1]2014 aylık gerçekleşen gider'!O1778</f>
        <v>11358.869999999999</v>
      </c>
      <c r="Q112" s="38">
        <f>'[1]2014 aylık gerçekleşen gider'!O1897</f>
        <v>0</v>
      </c>
      <c r="R112" s="38">
        <f>'[1]2014 aylık gerçekleşen gider'!O2016</f>
        <v>101.71</v>
      </c>
      <c r="S112" s="38">
        <f>'[1]2014 aylık gerçekleşen gider'!O2135</f>
        <v>2392.75</v>
      </c>
      <c r="T112" s="38">
        <f>'[1]2014 aylık gerçekleşen gider'!O2254</f>
        <v>2715.2800000000007</v>
      </c>
      <c r="U112" s="38">
        <f>'[1]2014 aylık gerçekleşen gider'!O2373</f>
        <v>0</v>
      </c>
      <c r="V112" s="38">
        <f t="shared" si="12"/>
        <v>1168564.28</v>
      </c>
    </row>
    <row r="113" spans="1:22" s="16" customFormat="1" ht="20.100000000000001" customHeight="1" x14ac:dyDescent="0.25">
      <c r="A113" s="13" t="s">
        <v>208</v>
      </c>
      <c r="B113" s="14" t="s">
        <v>209</v>
      </c>
      <c r="C113" s="38">
        <f>'[1]2014 aylık gerçekleşen gider'!O232</f>
        <v>875373.73</v>
      </c>
      <c r="D113" s="38">
        <f>'[1]2014 aylık gerçekleşen gider'!O351</f>
        <v>71443.109999999986</v>
      </c>
      <c r="E113" s="38">
        <f>'[1]2014 aylık gerçekleşen gider'!O470</f>
        <v>17021.89</v>
      </c>
      <c r="F113" s="38">
        <f>'[1]2014 aylık gerçekleşen gider'!O589</f>
        <v>12538.71</v>
      </c>
      <c r="G113" s="38">
        <f>'[1]2014 aylık gerçekleşen gider'!O708</f>
        <v>39895.65</v>
      </c>
      <c r="H113" s="38">
        <f>'[1]2014 aylık gerçekleşen gider'!O827</f>
        <v>14398.89</v>
      </c>
      <c r="I113" s="38">
        <f>'[1]2014 aylık gerçekleşen gider'!O946</f>
        <v>22394.34</v>
      </c>
      <c r="J113" s="38">
        <f>'[1]2014 aylık gerçekleşen gider'!O1065</f>
        <v>0</v>
      </c>
      <c r="K113" s="38">
        <f>'[1]2014 aylık gerçekleşen gider'!O1184</f>
        <v>50944.24</v>
      </c>
      <c r="L113" s="38">
        <f>'[1]2014 aylık gerçekleşen gider'!O1303</f>
        <v>68</v>
      </c>
      <c r="M113" s="38">
        <f>'[1]2014 aylık gerçekleşen gider'!O1422</f>
        <v>225677.11000000002</v>
      </c>
      <c r="N113" s="38">
        <f>'[1]2014 aylık gerçekleşen gider'!O1541</f>
        <v>158060.69999999998</v>
      </c>
      <c r="O113" s="38">
        <f>'[1]2014 aylık gerçekleşen gider'!O1660</f>
        <v>18107.55</v>
      </c>
      <c r="P113" s="38">
        <f>'[1]2014 aylık gerçekleşen gider'!O1779</f>
        <v>14473.489999999998</v>
      </c>
      <c r="Q113" s="38">
        <f>'[1]2014 aylık gerçekleşen gider'!O1898</f>
        <v>30995.33</v>
      </c>
      <c r="R113" s="38">
        <f>'[1]2014 aylık gerçekleşen gider'!O2017</f>
        <v>5900</v>
      </c>
      <c r="S113" s="38">
        <f>'[1]2014 aylık gerçekleşen gider'!O2136</f>
        <v>0</v>
      </c>
      <c r="T113" s="38">
        <f>'[1]2014 aylık gerçekleşen gider'!O2255</f>
        <v>0</v>
      </c>
      <c r="U113" s="38">
        <f>'[1]2014 aylık gerçekleşen gider'!O2374</f>
        <v>672.5</v>
      </c>
      <c r="V113" s="38">
        <f t="shared" si="12"/>
        <v>1557965.2400000002</v>
      </c>
    </row>
    <row r="114" spans="1:22" s="16" customFormat="1" ht="20.100000000000001" customHeight="1" x14ac:dyDescent="0.25">
      <c r="A114" s="13" t="s">
        <v>210</v>
      </c>
      <c r="B114" s="14" t="s">
        <v>211</v>
      </c>
      <c r="C114" s="38">
        <f>'[1]2014 aylık gerçekleşen gider'!O233</f>
        <v>0</v>
      </c>
      <c r="D114" s="38">
        <f>'[1]2014 aylık gerçekleşen gider'!O352</f>
        <v>0</v>
      </c>
      <c r="E114" s="38">
        <f>'[1]2014 aylık gerçekleşen gider'!O471</f>
        <v>2870</v>
      </c>
      <c r="F114" s="38">
        <f>'[1]2014 aylık gerçekleşen gider'!O590</f>
        <v>0</v>
      </c>
      <c r="G114" s="38">
        <f>'[1]2014 aylık gerçekleşen gider'!O709</f>
        <v>0</v>
      </c>
      <c r="H114" s="38">
        <f>'[1]2014 aylık gerçekleşen gider'!O828</f>
        <v>0</v>
      </c>
      <c r="I114" s="38">
        <f>'[1]2014 aylık gerçekleşen gider'!O947</f>
        <v>0</v>
      </c>
      <c r="J114" s="38">
        <f>'[1]2014 aylık gerçekleşen gider'!O1066</f>
        <v>0</v>
      </c>
      <c r="K114" s="38">
        <f>'[1]2014 aylık gerçekleşen gider'!O1185</f>
        <v>0</v>
      </c>
      <c r="L114" s="38">
        <f>'[1]2014 aylık gerçekleşen gider'!O1304</f>
        <v>0</v>
      </c>
      <c r="M114" s="38">
        <f>'[1]2014 aylık gerçekleşen gider'!O1423</f>
        <v>3864.34</v>
      </c>
      <c r="N114" s="38">
        <f>'[1]2014 aylık gerçekleşen gider'!O1542</f>
        <v>0</v>
      </c>
      <c r="O114" s="38">
        <f>'[1]2014 aylık gerçekleşen gider'!O1661</f>
        <v>0</v>
      </c>
      <c r="P114" s="38">
        <f>'[1]2014 aylık gerçekleşen gider'!O1780</f>
        <v>0</v>
      </c>
      <c r="Q114" s="38">
        <f>'[1]2014 aylık gerçekleşen gider'!O1899</f>
        <v>0</v>
      </c>
      <c r="R114" s="38">
        <f>'[1]2014 aylık gerçekleşen gider'!O2018</f>
        <v>0</v>
      </c>
      <c r="S114" s="38">
        <f>'[1]2014 aylık gerçekleşen gider'!O2137</f>
        <v>338.98</v>
      </c>
      <c r="T114" s="38">
        <f>'[1]2014 aylık gerçekleşen gider'!O2256</f>
        <v>0</v>
      </c>
      <c r="U114" s="38">
        <f>'[1]2014 aylık gerçekleşen gider'!O2375</f>
        <v>0</v>
      </c>
      <c r="V114" s="38">
        <f t="shared" si="12"/>
        <v>7073.32</v>
      </c>
    </row>
    <row r="115" spans="1:22" s="16" customFormat="1" ht="20.100000000000001" customHeight="1" x14ac:dyDescent="0.25">
      <c r="A115" s="13" t="s">
        <v>212</v>
      </c>
      <c r="B115" s="14" t="s">
        <v>176</v>
      </c>
      <c r="C115" s="38">
        <f>'[1]2014 aylık gerçekleşen gider'!O234</f>
        <v>0</v>
      </c>
      <c r="D115" s="38">
        <f>'[1]2014 aylık gerçekleşen gider'!O353</f>
        <v>18118.669999999998</v>
      </c>
      <c r="E115" s="38">
        <f>'[1]2014 aylık gerçekleşen gider'!O472</f>
        <v>149640.18</v>
      </c>
      <c r="F115" s="38">
        <f>'[1]2014 aylık gerçekleşen gider'!O591</f>
        <v>13822</v>
      </c>
      <c r="G115" s="38">
        <f>'[1]2014 aylık gerçekleşen gider'!O710</f>
        <v>103134.87999999999</v>
      </c>
      <c r="H115" s="38">
        <f>'[1]2014 aylık gerçekleşen gider'!O829</f>
        <v>40341.25</v>
      </c>
      <c r="I115" s="38">
        <f>'[1]2014 aylık gerçekleşen gider'!O948</f>
        <v>0</v>
      </c>
      <c r="J115" s="38">
        <f>'[1]2014 aylık gerçekleşen gider'!O1067</f>
        <v>9068.2999999999993</v>
      </c>
      <c r="K115" s="38">
        <f>'[1]2014 aylık gerçekleşen gider'!O1186</f>
        <v>17506.25</v>
      </c>
      <c r="L115" s="38">
        <f>'[1]2014 aylık gerçekleşen gider'!O1305</f>
        <v>0</v>
      </c>
      <c r="M115" s="38">
        <f>'[1]2014 aylık gerçekleşen gider'!O1424</f>
        <v>596.05999999999995</v>
      </c>
      <c r="N115" s="38">
        <f>'[1]2014 aylık gerçekleşen gider'!O1543</f>
        <v>158350</v>
      </c>
      <c r="O115" s="38">
        <f>'[1]2014 aylık gerçekleşen gider'!O1662</f>
        <v>0</v>
      </c>
      <c r="P115" s="38">
        <f>'[1]2014 aylık gerçekleşen gider'!O1781</f>
        <v>0</v>
      </c>
      <c r="Q115" s="38">
        <f>'[1]2014 aylık gerçekleşen gider'!O1900</f>
        <v>0</v>
      </c>
      <c r="R115" s="38">
        <f>'[1]2014 aylık gerçekleşen gider'!O2019</f>
        <v>0</v>
      </c>
      <c r="S115" s="38">
        <f>'[1]2014 aylık gerçekleşen gider'!O2138</f>
        <v>4598.8999999999996</v>
      </c>
      <c r="T115" s="38">
        <f>'[1]2014 aylık gerçekleşen gider'!O2257</f>
        <v>10282.290000000001</v>
      </c>
      <c r="U115" s="38">
        <f>'[1]2014 aylık gerçekleşen gider'!O2376</f>
        <v>7777.5699999999988</v>
      </c>
      <c r="V115" s="38">
        <f t="shared" si="12"/>
        <v>533236.35</v>
      </c>
    </row>
    <row r="116" spans="1:22" s="16" customFormat="1" ht="20.100000000000001" customHeight="1" x14ac:dyDescent="0.25">
      <c r="A116" s="13" t="s">
        <v>213</v>
      </c>
      <c r="B116" s="14" t="s">
        <v>214</v>
      </c>
      <c r="C116" s="38">
        <f>'[1]2014 aylık gerçekleşen gider'!O235</f>
        <v>1258.76</v>
      </c>
      <c r="D116" s="38">
        <f>'[1]2014 aylık gerçekleşen gider'!O354</f>
        <v>54171.420000000006</v>
      </c>
      <c r="E116" s="38">
        <f>'[1]2014 aylık gerçekleşen gider'!O473</f>
        <v>28913.86</v>
      </c>
      <c r="F116" s="38">
        <f>'[1]2014 aylık gerçekleşen gider'!O592</f>
        <v>45678.84</v>
      </c>
      <c r="G116" s="38">
        <f>'[1]2014 aylık gerçekleşen gider'!O711</f>
        <v>82075.17</v>
      </c>
      <c r="H116" s="38">
        <f>'[1]2014 aylık gerçekleşen gider'!O830</f>
        <v>62531.96</v>
      </c>
      <c r="I116" s="38">
        <f>'[1]2014 aylık gerçekleşen gider'!O949</f>
        <v>34290.300000000003</v>
      </c>
      <c r="J116" s="38">
        <f>'[1]2014 aylık gerçekleşen gider'!O1068</f>
        <v>3753.04</v>
      </c>
      <c r="K116" s="38">
        <f>'[1]2014 aylık gerçekleşen gider'!O1187</f>
        <v>79814.17</v>
      </c>
      <c r="L116" s="38">
        <f>'[1]2014 aylık gerçekleşen gider'!O1306</f>
        <v>39174.339999999997</v>
      </c>
      <c r="M116" s="38">
        <f>'[1]2014 aylık gerçekleşen gider'!O1425</f>
        <v>0</v>
      </c>
      <c r="N116" s="38">
        <f>'[1]2014 aylık gerçekleşen gider'!O1544</f>
        <v>49592.88</v>
      </c>
      <c r="O116" s="38">
        <f>'[1]2014 aylık gerçekleşen gider'!O1663</f>
        <v>62693.929999999993</v>
      </c>
      <c r="P116" s="38">
        <f>'[1]2014 aylık gerçekleşen gider'!O1782</f>
        <v>24119.56</v>
      </c>
      <c r="Q116" s="38">
        <f>'[1]2014 aylık gerçekleşen gider'!O1901</f>
        <v>7603.31</v>
      </c>
      <c r="R116" s="38">
        <f>'[1]2014 aylık gerçekleşen gider'!O2020</f>
        <v>20895.79</v>
      </c>
      <c r="S116" s="38">
        <f>'[1]2014 aylık gerçekleşen gider'!O2139</f>
        <v>6200.5</v>
      </c>
      <c r="T116" s="38">
        <f>'[1]2014 aylık gerçekleşen gider'!O2258</f>
        <v>0</v>
      </c>
      <c r="U116" s="38">
        <f>'[1]2014 aylık gerçekleşen gider'!O2377</f>
        <v>70</v>
      </c>
      <c r="V116" s="38">
        <f t="shared" si="12"/>
        <v>602837.83000000007</v>
      </c>
    </row>
    <row r="117" spans="1:22" s="16" customFormat="1" ht="20.100000000000001" customHeight="1" x14ac:dyDescent="0.25">
      <c r="A117" s="13" t="s">
        <v>215</v>
      </c>
      <c r="B117" s="14" t="s">
        <v>216</v>
      </c>
      <c r="C117" s="38">
        <f>'[1]2014 aylık gerçekleşen gider'!O236</f>
        <v>0</v>
      </c>
      <c r="D117" s="38">
        <f>'[1]2014 aylık gerçekleşen gider'!O355</f>
        <v>0</v>
      </c>
      <c r="E117" s="38">
        <f>'[1]2014 aylık gerçekleşen gider'!O474</f>
        <v>0</v>
      </c>
      <c r="F117" s="38">
        <f>'[1]2014 aylık gerçekleşen gider'!O593</f>
        <v>0</v>
      </c>
      <c r="G117" s="38">
        <f>'[1]2014 aylık gerçekleşen gider'!O712</f>
        <v>29.46</v>
      </c>
      <c r="H117" s="38">
        <f>'[1]2014 aylık gerçekleşen gider'!O831</f>
        <v>0</v>
      </c>
      <c r="I117" s="38">
        <f>'[1]2014 aylık gerçekleşen gider'!O950</f>
        <v>0.01</v>
      </c>
      <c r="J117" s="38">
        <f>'[1]2014 aylık gerçekleşen gider'!O1069</f>
        <v>0</v>
      </c>
      <c r="K117" s="38">
        <f>'[1]2014 aylık gerçekleşen gider'!O1188</f>
        <v>4974.95</v>
      </c>
      <c r="L117" s="38">
        <f>'[1]2014 aylık gerçekleşen gider'!O1307</f>
        <v>0</v>
      </c>
      <c r="M117" s="38">
        <f>'[1]2014 aylık gerçekleşen gider'!O1426</f>
        <v>10245.94</v>
      </c>
      <c r="N117" s="38">
        <f>'[1]2014 aylık gerçekleşen gider'!O1545</f>
        <v>0</v>
      </c>
      <c r="O117" s="38">
        <f>'[1]2014 aylık gerçekleşen gider'!O1664</f>
        <v>0</v>
      </c>
      <c r="P117" s="38">
        <f>'[1]2014 aylık gerçekleşen gider'!O1783</f>
        <v>0</v>
      </c>
      <c r="Q117" s="38">
        <f>'[1]2014 aylık gerçekleşen gider'!O1902</f>
        <v>0</v>
      </c>
      <c r="R117" s="38">
        <f>'[1]2014 aylık gerçekleşen gider'!O2021</f>
        <v>0</v>
      </c>
      <c r="S117" s="38">
        <f>'[1]2014 aylık gerçekleşen gider'!O2140</f>
        <v>0</v>
      </c>
      <c r="T117" s="38">
        <f>'[1]2014 aylık gerçekleşen gider'!O2259</f>
        <v>10</v>
      </c>
      <c r="U117" s="38">
        <f>'[1]2014 aylık gerçekleşen gider'!O2378</f>
        <v>2.0099999999999998</v>
      </c>
      <c r="V117" s="38">
        <f t="shared" si="12"/>
        <v>15262.37</v>
      </c>
    </row>
    <row r="118" spans="1:22" s="49" customFormat="1" ht="20.100000000000001" customHeight="1" x14ac:dyDescent="0.25">
      <c r="A118" s="46" t="s">
        <v>96</v>
      </c>
      <c r="B118" s="47" t="s">
        <v>217</v>
      </c>
      <c r="C118" s="48">
        <f t="shared" ref="C118:V118" si="13">C55+C3</f>
        <v>9686976.7299999986</v>
      </c>
      <c r="D118" s="48">
        <f t="shared" si="13"/>
        <v>3019336.7</v>
      </c>
      <c r="E118" s="48">
        <f t="shared" si="13"/>
        <v>5662058.4500000011</v>
      </c>
      <c r="F118" s="48">
        <f t="shared" si="13"/>
        <v>3246990.98</v>
      </c>
      <c r="G118" s="48">
        <f t="shared" si="13"/>
        <v>4292076.3409999982</v>
      </c>
      <c r="H118" s="48">
        <f t="shared" si="13"/>
        <v>2635009.0000000005</v>
      </c>
      <c r="I118" s="48">
        <f t="shared" si="13"/>
        <v>2820242.78</v>
      </c>
      <c r="J118" s="48">
        <f t="shared" si="13"/>
        <v>1206638.4200000002</v>
      </c>
      <c r="K118" s="48">
        <f t="shared" si="13"/>
        <v>2353393.2999999998</v>
      </c>
      <c r="L118" s="48">
        <f t="shared" si="13"/>
        <v>1225552.3700000001</v>
      </c>
      <c r="M118" s="48">
        <f t="shared" si="13"/>
        <v>10022454.529999999</v>
      </c>
      <c r="N118" s="48">
        <f t="shared" si="13"/>
        <v>8115769.9800000014</v>
      </c>
      <c r="O118" s="48">
        <f t="shared" si="13"/>
        <v>1984689.92</v>
      </c>
      <c r="P118" s="48">
        <f t="shared" si="13"/>
        <v>4473838.7039999999</v>
      </c>
      <c r="Q118" s="48">
        <f t="shared" si="13"/>
        <v>1568159.7200000004</v>
      </c>
      <c r="R118" s="48">
        <f t="shared" si="13"/>
        <v>1554633.2200000002</v>
      </c>
      <c r="S118" s="48">
        <f t="shared" si="13"/>
        <v>1872461.3499999999</v>
      </c>
      <c r="T118" s="48">
        <f t="shared" si="13"/>
        <v>1192240.4400000002</v>
      </c>
      <c r="U118" s="48">
        <f t="shared" si="13"/>
        <v>710683.77000000025</v>
      </c>
      <c r="V118" s="48">
        <f t="shared" si="13"/>
        <v>67643206.704999998</v>
      </c>
    </row>
    <row r="119" spans="1:22" ht="20.100000000000001" customHeight="1" x14ac:dyDescent="0.2">
      <c r="A119" s="50"/>
      <c r="C119" s="51"/>
      <c r="L119" s="50"/>
      <c r="P119" s="50"/>
      <c r="V119" s="50"/>
    </row>
    <row r="120" spans="1:22" ht="20.100000000000001" customHeight="1" x14ac:dyDescent="0.2">
      <c r="A120" s="50"/>
      <c r="C120" s="51"/>
      <c r="L120" s="50"/>
      <c r="P120" s="50"/>
      <c r="V120" s="50"/>
    </row>
    <row r="121" spans="1:22" ht="20.100000000000001" customHeight="1" x14ac:dyDescent="0.2">
      <c r="A121" s="50"/>
      <c r="C121" s="51"/>
      <c r="L121" s="50"/>
      <c r="P121" s="50"/>
      <c r="V121" s="50"/>
    </row>
    <row r="122" spans="1:22" ht="20.100000000000001" customHeight="1" x14ac:dyDescent="0.2">
      <c r="A122" s="50"/>
      <c r="C122" s="51"/>
      <c r="L122" s="50"/>
      <c r="P122" s="50"/>
      <c r="V122" s="50"/>
    </row>
    <row r="123" spans="1:22" ht="20.100000000000001" customHeight="1" x14ac:dyDescent="0.2">
      <c r="A123" s="50"/>
      <c r="C123" s="51"/>
      <c r="L123" s="50"/>
      <c r="P123" s="50"/>
      <c r="V123" s="50"/>
    </row>
    <row r="124" spans="1:22" ht="20.100000000000001" customHeight="1" x14ac:dyDescent="0.2">
      <c r="A124" s="50"/>
      <c r="C124" s="51"/>
      <c r="L124" s="50"/>
      <c r="P124" s="50"/>
      <c r="V124" s="50"/>
    </row>
    <row r="125" spans="1:22" ht="20.100000000000001" customHeight="1" x14ac:dyDescent="0.2">
      <c r="A125" s="50"/>
      <c r="C125" s="51"/>
      <c r="L125" s="50"/>
      <c r="P125" s="50"/>
      <c r="V125" s="50"/>
    </row>
    <row r="126" spans="1:22" ht="20.100000000000001" customHeight="1" x14ac:dyDescent="0.2">
      <c r="A126" s="50"/>
      <c r="C126" s="51"/>
      <c r="L126" s="50"/>
      <c r="P126" s="50"/>
      <c r="V126" s="50"/>
    </row>
    <row r="127" spans="1:22" ht="20.100000000000001" customHeight="1" x14ac:dyDescent="0.2">
      <c r="A127" s="50"/>
      <c r="C127" s="51"/>
      <c r="L127" s="50"/>
      <c r="P127" s="50"/>
      <c r="V127" s="50"/>
    </row>
    <row r="128" spans="1:22" ht="20.100000000000001" customHeight="1" x14ac:dyDescent="0.2">
      <c r="A128" s="50"/>
      <c r="C128" s="51"/>
      <c r="L128" s="50"/>
      <c r="P128" s="50"/>
      <c r="V128" s="50"/>
    </row>
    <row r="129" spans="1:22" ht="20.100000000000001" customHeight="1" x14ac:dyDescent="0.2">
      <c r="A129" s="50"/>
      <c r="C129" s="51"/>
      <c r="L129" s="50"/>
      <c r="P129" s="50"/>
      <c r="V129" s="50"/>
    </row>
    <row r="130" spans="1:22" ht="20.100000000000001" customHeight="1" x14ac:dyDescent="0.2">
      <c r="A130" s="50"/>
      <c r="C130" s="51"/>
      <c r="L130" s="50"/>
      <c r="P130" s="50"/>
      <c r="V130" s="50"/>
    </row>
    <row r="131" spans="1:22" ht="20.100000000000001" customHeight="1" x14ac:dyDescent="0.2">
      <c r="A131" s="50"/>
      <c r="C131" s="51"/>
      <c r="L131" s="50"/>
      <c r="P131" s="50"/>
      <c r="V131" s="50"/>
    </row>
    <row r="132" spans="1:22" ht="20.100000000000001" customHeight="1" x14ac:dyDescent="0.2">
      <c r="A132" s="50"/>
      <c r="C132" s="51"/>
      <c r="L132" s="50"/>
      <c r="P132" s="50"/>
      <c r="V132" s="50"/>
    </row>
    <row r="133" spans="1:22" ht="20.100000000000001" customHeight="1" x14ac:dyDescent="0.2">
      <c r="A133" s="50"/>
      <c r="C133" s="51"/>
      <c r="L133" s="50"/>
      <c r="P133" s="50"/>
      <c r="V133" s="50"/>
    </row>
    <row r="134" spans="1:22" ht="20.100000000000001" customHeight="1" x14ac:dyDescent="0.2">
      <c r="A134" s="50"/>
      <c r="C134" s="51"/>
      <c r="L134" s="50"/>
      <c r="P134" s="50"/>
      <c r="V134" s="50"/>
    </row>
    <row r="135" spans="1:22" ht="20.100000000000001" customHeight="1" x14ac:dyDescent="0.2">
      <c r="A135" s="50"/>
      <c r="C135" s="51"/>
      <c r="L135" s="50"/>
      <c r="P135" s="50"/>
      <c r="V135" s="50"/>
    </row>
    <row r="136" spans="1:22" ht="20.100000000000001" customHeight="1" x14ac:dyDescent="0.2">
      <c r="A136" s="50"/>
      <c r="C136" s="51"/>
      <c r="L136" s="50"/>
      <c r="P136" s="50"/>
      <c r="V136" s="50"/>
    </row>
    <row r="137" spans="1:22" ht="20.100000000000001" customHeight="1" x14ac:dyDescent="0.2">
      <c r="A137" s="50"/>
      <c r="C137" s="51"/>
      <c r="L137" s="50"/>
      <c r="P137" s="50"/>
      <c r="V137" s="50"/>
    </row>
    <row r="138" spans="1:22" ht="20.100000000000001" customHeight="1" x14ac:dyDescent="0.2">
      <c r="A138" s="50"/>
      <c r="C138" s="51"/>
      <c r="L138" s="50"/>
      <c r="P138" s="50"/>
      <c r="V138" s="50"/>
    </row>
    <row r="139" spans="1:22" ht="20.100000000000001" customHeight="1" x14ac:dyDescent="0.2">
      <c r="A139" s="50"/>
      <c r="C139" s="51"/>
      <c r="L139" s="50"/>
      <c r="P139" s="50"/>
      <c r="V139" s="50"/>
    </row>
    <row r="140" spans="1:22" ht="20.100000000000001" customHeight="1" x14ac:dyDescent="0.2">
      <c r="A140" s="50"/>
      <c r="C140" s="51"/>
      <c r="L140" s="50"/>
      <c r="P140" s="50"/>
      <c r="V140" s="50"/>
    </row>
    <row r="141" spans="1:22" ht="20.100000000000001" customHeight="1" x14ac:dyDescent="0.2">
      <c r="A141" s="50"/>
      <c r="C141" s="51"/>
      <c r="L141" s="50"/>
      <c r="P141" s="50"/>
      <c r="V141" s="50"/>
    </row>
    <row r="142" spans="1:22" ht="20.100000000000001" customHeight="1" x14ac:dyDescent="0.2">
      <c r="A142" s="50"/>
      <c r="C142" s="51"/>
      <c r="L142" s="50"/>
      <c r="P142" s="50"/>
      <c r="V142" s="50"/>
    </row>
    <row r="143" spans="1:22" ht="20.100000000000001" customHeight="1" x14ac:dyDescent="0.2">
      <c r="A143" s="50"/>
      <c r="C143" s="51"/>
      <c r="L143" s="50"/>
      <c r="P143" s="50"/>
      <c r="V143" s="50"/>
    </row>
    <row r="144" spans="1:22" ht="20.100000000000001" customHeight="1" x14ac:dyDescent="0.2">
      <c r="A144" s="50"/>
      <c r="C144" s="51"/>
      <c r="L144" s="50"/>
      <c r="P144" s="50"/>
      <c r="V144" s="50"/>
    </row>
    <row r="145" spans="1:22" ht="20.100000000000001" customHeight="1" x14ac:dyDescent="0.2">
      <c r="A145" s="50"/>
      <c r="C145" s="51"/>
      <c r="L145" s="50"/>
      <c r="P145" s="50"/>
      <c r="V145" s="50"/>
    </row>
    <row r="146" spans="1:22" ht="20.100000000000001" customHeight="1" x14ac:dyDescent="0.2">
      <c r="A146" s="50"/>
      <c r="C146" s="51"/>
      <c r="L146" s="50"/>
      <c r="P146" s="50"/>
      <c r="V146" s="50"/>
    </row>
    <row r="147" spans="1:22" ht="20.100000000000001" customHeight="1" x14ac:dyDescent="0.2">
      <c r="A147" s="50"/>
      <c r="C147" s="51"/>
      <c r="L147" s="50"/>
      <c r="P147" s="50"/>
      <c r="V147" s="50"/>
    </row>
    <row r="148" spans="1:22" ht="20.100000000000001" customHeight="1" x14ac:dyDescent="0.2">
      <c r="A148" s="50"/>
      <c r="C148" s="51"/>
      <c r="L148" s="50"/>
      <c r="P148" s="50"/>
      <c r="V148" s="50"/>
    </row>
    <row r="149" spans="1:22" ht="20.100000000000001" customHeight="1" x14ac:dyDescent="0.2">
      <c r="A149" s="50"/>
      <c r="C149" s="51"/>
      <c r="L149" s="50"/>
      <c r="P149" s="50"/>
      <c r="V149" s="50"/>
    </row>
    <row r="150" spans="1:22" ht="20.100000000000001" customHeight="1" x14ac:dyDescent="0.2">
      <c r="A150" s="50"/>
      <c r="C150" s="51"/>
      <c r="L150" s="50"/>
      <c r="P150" s="50"/>
      <c r="V150" s="50"/>
    </row>
    <row r="151" spans="1:22" ht="20.100000000000001" customHeight="1" x14ac:dyDescent="0.2">
      <c r="A151" s="50"/>
      <c r="C151" s="51"/>
      <c r="L151" s="50"/>
      <c r="P151" s="50"/>
      <c r="V151" s="50"/>
    </row>
    <row r="152" spans="1:22" ht="20.100000000000001" customHeight="1" x14ac:dyDescent="0.2">
      <c r="A152" s="50"/>
      <c r="C152" s="51"/>
      <c r="L152" s="50"/>
      <c r="P152" s="50"/>
      <c r="V152" s="50"/>
    </row>
    <row r="153" spans="1:22" ht="20.100000000000001" customHeight="1" x14ac:dyDescent="0.2">
      <c r="A153" s="50"/>
      <c r="C153" s="51"/>
      <c r="L153" s="50"/>
      <c r="P153" s="50"/>
      <c r="V153" s="50"/>
    </row>
    <row r="154" spans="1:22" ht="20.100000000000001" customHeight="1" x14ac:dyDescent="0.2">
      <c r="A154" s="50"/>
      <c r="C154" s="51"/>
      <c r="L154" s="50"/>
      <c r="P154" s="50"/>
      <c r="V154" s="50"/>
    </row>
    <row r="155" spans="1:22" ht="20.100000000000001" customHeight="1" x14ac:dyDescent="0.2">
      <c r="A155" s="50"/>
      <c r="C155" s="51"/>
      <c r="L155" s="50"/>
      <c r="P155" s="50"/>
      <c r="V155" s="50"/>
    </row>
    <row r="156" spans="1:22" ht="20.100000000000001" customHeight="1" x14ac:dyDescent="0.2">
      <c r="A156" s="50"/>
      <c r="C156" s="51"/>
      <c r="L156" s="50"/>
      <c r="P156" s="50"/>
      <c r="V156" s="50"/>
    </row>
    <row r="157" spans="1:22" ht="20.100000000000001" customHeight="1" x14ac:dyDescent="0.2">
      <c r="A157" s="50"/>
      <c r="C157" s="51"/>
      <c r="L157" s="50"/>
      <c r="P157" s="50"/>
      <c r="V157" s="50"/>
    </row>
    <row r="158" spans="1:22" ht="20.100000000000001" customHeight="1" x14ac:dyDescent="0.2">
      <c r="A158" s="50"/>
      <c r="C158" s="51"/>
      <c r="L158" s="50"/>
      <c r="P158" s="50"/>
      <c r="V158" s="50"/>
    </row>
    <row r="159" spans="1:22" ht="20.100000000000001" customHeight="1" x14ac:dyDescent="0.2">
      <c r="A159" s="50"/>
      <c r="C159" s="51"/>
      <c r="L159" s="50"/>
      <c r="P159" s="50"/>
      <c r="V159" s="50"/>
    </row>
    <row r="160" spans="1:22" ht="20.100000000000001" customHeight="1" x14ac:dyDescent="0.2">
      <c r="A160" s="50"/>
      <c r="C160" s="51"/>
      <c r="L160" s="50"/>
      <c r="P160" s="50"/>
      <c r="V160" s="50"/>
    </row>
    <row r="161" spans="1:22" ht="20.100000000000001" customHeight="1" x14ac:dyDescent="0.2">
      <c r="A161" s="50"/>
      <c r="C161" s="51"/>
      <c r="L161" s="50"/>
      <c r="P161" s="50"/>
      <c r="V161" s="50"/>
    </row>
    <row r="162" spans="1:22" ht="20.100000000000001" customHeight="1" x14ac:dyDescent="0.2">
      <c r="A162" s="50"/>
      <c r="C162" s="51"/>
      <c r="L162" s="50"/>
      <c r="P162" s="50"/>
      <c r="V162" s="50"/>
    </row>
    <row r="163" spans="1:22" ht="20.100000000000001" customHeight="1" x14ac:dyDescent="0.2">
      <c r="A163" s="50"/>
      <c r="C163" s="51"/>
      <c r="L163" s="50"/>
      <c r="P163" s="50"/>
      <c r="V163" s="50"/>
    </row>
    <row r="164" spans="1:22" ht="20.100000000000001" customHeight="1" x14ac:dyDescent="0.2">
      <c r="A164" s="50"/>
      <c r="C164" s="51"/>
      <c r="L164" s="50"/>
      <c r="P164" s="50"/>
      <c r="V164" s="50"/>
    </row>
    <row r="165" spans="1:22" ht="20.100000000000001" customHeight="1" x14ac:dyDescent="0.2">
      <c r="A165" s="50"/>
      <c r="C165" s="51"/>
      <c r="L165" s="50"/>
      <c r="P165" s="50"/>
      <c r="V165" s="50"/>
    </row>
    <row r="166" spans="1:22" ht="20.100000000000001" customHeight="1" x14ac:dyDescent="0.2">
      <c r="A166" s="50"/>
      <c r="C166" s="51"/>
      <c r="L166" s="50"/>
      <c r="P166" s="50"/>
      <c r="V166" s="50"/>
    </row>
    <row r="167" spans="1:22" ht="20.100000000000001" customHeight="1" x14ac:dyDescent="0.2">
      <c r="A167" s="50"/>
      <c r="C167" s="51"/>
      <c r="L167" s="50"/>
      <c r="P167" s="50"/>
      <c r="V167" s="50"/>
    </row>
    <row r="168" spans="1:22" ht="20.100000000000001" customHeight="1" x14ac:dyDescent="0.2">
      <c r="A168" s="50"/>
      <c r="C168" s="51"/>
      <c r="L168" s="50"/>
      <c r="P168" s="50"/>
      <c r="V168" s="50"/>
    </row>
    <row r="169" spans="1:22" ht="20.100000000000001" customHeight="1" x14ac:dyDescent="0.2">
      <c r="A169" s="50"/>
      <c r="C169" s="51"/>
      <c r="L169" s="50"/>
      <c r="P169" s="50"/>
      <c r="V169" s="50"/>
    </row>
    <row r="170" spans="1:22" ht="20.100000000000001" customHeight="1" x14ac:dyDescent="0.2">
      <c r="A170" s="50"/>
      <c r="C170" s="51"/>
      <c r="L170" s="50"/>
      <c r="P170" s="50"/>
      <c r="V170" s="50"/>
    </row>
    <row r="171" spans="1:22" ht="20.100000000000001" customHeight="1" x14ac:dyDescent="0.2">
      <c r="A171" s="50"/>
      <c r="C171" s="51"/>
      <c r="L171" s="50"/>
      <c r="P171" s="50"/>
      <c r="V171" s="50"/>
    </row>
    <row r="172" spans="1:22" ht="20.100000000000001" customHeight="1" x14ac:dyDescent="0.2">
      <c r="A172" s="50"/>
      <c r="C172" s="51"/>
      <c r="L172" s="50"/>
      <c r="P172" s="50"/>
      <c r="V172" s="50"/>
    </row>
    <row r="173" spans="1:22" ht="20.100000000000001" customHeight="1" x14ac:dyDescent="0.2">
      <c r="A173" s="50"/>
      <c r="C173" s="51"/>
      <c r="L173" s="50"/>
      <c r="P173" s="50"/>
      <c r="V173" s="50"/>
    </row>
    <row r="174" spans="1:22" ht="20.100000000000001" customHeight="1" x14ac:dyDescent="0.2">
      <c r="A174" s="50"/>
      <c r="C174" s="51"/>
      <c r="L174" s="50"/>
      <c r="P174" s="50"/>
      <c r="V174" s="50"/>
    </row>
    <row r="175" spans="1:22" ht="20.100000000000001" customHeight="1" x14ac:dyDescent="0.2">
      <c r="A175" s="50"/>
      <c r="C175" s="51"/>
      <c r="L175" s="50"/>
      <c r="P175" s="50"/>
      <c r="V175" s="50"/>
    </row>
    <row r="176" spans="1:22" ht="20.100000000000001" customHeight="1" x14ac:dyDescent="0.2">
      <c r="A176" s="50"/>
      <c r="C176" s="51"/>
      <c r="L176" s="50"/>
      <c r="P176" s="50"/>
      <c r="V176" s="50"/>
    </row>
    <row r="177" spans="1:22" ht="20.100000000000001" customHeight="1" x14ac:dyDescent="0.2">
      <c r="A177" s="50"/>
      <c r="C177" s="51"/>
      <c r="L177" s="50"/>
      <c r="P177" s="50"/>
      <c r="V177" s="50"/>
    </row>
    <row r="178" spans="1:22" ht="20.100000000000001" customHeight="1" x14ac:dyDescent="0.2">
      <c r="A178" s="50"/>
      <c r="C178" s="51"/>
      <c r="L178" s="50"/>
      <c r="P178" s="50"/>
      <c r="V178" s="50"/>
    </row>
    <row r="179" spans="1:22" ht="20.100000000000001" customHeight="1" x14ac:dyDescent="0.2">
      <c r="A179" s="50"/>
      <c r="C179" s="51"/>
      <c r="L179" s="50"/>
      <c r="P179" s="50"/>
      <c r="V179" s="50"/>
    </row>
    <row r="180" spans="1:22" ht="20.100000000000001" customHeight="1" x14ac:dyDescent="0.2">
      <c r="A180" s="50"/>
      <c r="C180" s="51"/>
      <c r="L180" s="50"/>
      <c r="P180" s="50"/>
      <c r="V180" s="50"/>
    </row>
    <row r="181" spans="1:22" ht="20.100000000000001" customHeight="1" x14ac:dyDescent="0.2">
      <c r="A181" s="50"/>
      <c r="C181" s="51"/>
      <c r="L181" s="50"/>
      <c r="P181" s="50"/>
      <c r="V181" s="50"/>
    </row>
    <row r="182" spans="1:22" ht="20.100000000000001" customHeight="1" x14ac:dyDescent="0.2">
      <c r="A182" s="50"/>
      <c r="C182" s="51"/>
      <c r="L182" s="50"/>
      <c r="P182" s="50"/>
      <c r="V182" s="50"/>
    </row>
    <row r="183" spans="1:22" ht="20.100000000000001" customHeight="1" x14ac:dyDescent="0.2">
      <c r="A183" s="50"/>
      <c r="C183" s="51"/>
      <c r="L183" s="50"/>
      <c r="P183" s="50"/>
      <c r="V183" s="50"/>
    </row>
    <row r="184" spans="1:22" ht="20.100000000000001" customHeight="1" x14ac:dyDescent="0.2">
      <c r="A184" s="50"/>
      <c r="C184" s="51"/>
      <c r="L184" s="50"/>
      <c r="P184" s="50"/>
      <c r="V184" s="50"/>
    </row>
    <row r="185" spans="1:22" ht="20.100000000000001" customHeight="1" x14ac:dyDescent="0.2">
      <c r="A185" s="50"/>
      <c r="C185" s="51"/>
      <c r="L185" s="50"/>
      <c r="P185" s="50"/>
      <c r="V185" s="50"/>
    </row>
    <row r="186" spans="1:22" ht="20.100000000000001" customHeight="1" x14ac:dyDescent="0.2">
      <c r="A186" s="50"/>
      <c r="C186" s="51"/>
      <c r="L186" s="50"/>
      <c r="P186" s="50"/>
      <c r="V186" s="50"/>
    </row>
    <row r="187" spans="1:22" ht="20.100000000000001" customHeight="1" x14ac:dyDescent="0.2">
      <c r="A187" s="50"/>
      <c r="C187" s="51"/>
      <c r="L187" s="50"/>
      <c r="P187" s="50"/>
      <c r="V187" s="50"/>
    </row>
    <row r="188" spans="1:22" ht="20.100000000000001" customHeight="1" x14ac:dyDescent="0.2">
      <c r="A188" s="50"/>
      <c r="C188" s="51"/>
      <c r="L188" s="50"/>
      <c r="P188" s="50"/>
      <c r="V188" s="50"/>
    </row>
    <row r="189" spans="1:22" ht="20.100000000000001" customHeight="1" x14ac:dyDescent="0.2">
      <c r="A189" s="50"/>
      <c r="C189" s="51"/>
      <c r="L189" s="50"/>
      <c r="P189" s="50"/>
      <c r="V189" s="50"/>
    </row>
    <row r="190" spans="1:22" ht="20.100000000000001" customHeight="1" x14ac:dyDescent="0.2">
      <c r="A190" s="50"/>
      <c r="C190" s="51"/>
      <c r="L190" s="50"/>
      <c r="P190" s="50"/>
      <c r="V190" s="50"/>
    </row>
    <row r="191" spans="1:22" ht="20.100000000000001" customHeight="1" x14ac:dyDescent="0.2">
      <c r="A191" s="50"/>
      <c r="C191" s="51"/>
      <c r="L191" s="50"/>
      <c r="P191" s="50"/>
      <c r="V191" s="50"/>
    </row>
    <row r="192" spans="1:22" ht="20.100000000000001" customHeight="1" x14ac:dyDescent="0.2">
      <c r="A192" s="50"/>
      <c r="C192" s="51"/>
      <c r="L192" s="50"/>
      <c r="P192" s="50"/>
      <c r="V192" s="50"/>
    </row>
    <row r="193" spans="1:22" ht="20.100000000000001" customHeight="1" x14ac:dyDescent="0.2">
      <c r="A193" s="50"/>
      <c r="C193" s="51"/>
      <c r="L193" s="50"/>
      <c r="P193" s="50"/>
      <c r="V193" s="50"/>
    </row>
    <row r="194" spans="1:22" ht="20.100000000000001" customHeight="1" x14ac:dyDescent="0.2">
      <c r="A194" s="50"/>
      <c r="C194" s="51"/>
      <c r="L194" s="50"/>
      <c r="P194" s="50"/>
      <c r="V194" s="50"/>
    </row>
    <row r="195" spans="1:22" ht="20.100000000000001" customHeight="1" x14ac:dyDescent="0.2">
      <c r="A195" s="50"/>
      <c r="C195" s="51"/>
      <c r="L195" s="50"/>
      <c r="P195" s="50"/>
      <c r="V195" s="50"/>
    </row>
    <row r="196" spans="1:22" ht="20.100000000000001" customHeight="1" x14ac:dyDescent="0.2">
      <c r="A196" s="50"/>
      <c r="C196" s="51"/>
      <c r="L196" s="50"/>
      <c r="P196" s="50"/>
      <c r="V196" s="50"/>
    </row>
    <row r="197" spans="1:22" ht="20.100000000000001" customHeight="1" x14ac:dyDescent="0.2">
      <c r="A197" s="50"/>
      <c r="C197" s="51"/>
      <c r="L197" s="50"/>
      <c r="P197" s="50"/>
      <c r="V197" s="50"/>
    </row>
    <row r="198" spans="1:22" ht="20.100000000000001" customHeight="1" x14ac:dyDescent="0.2">
      <c r="A198" s="50"/>
      <c r="C198" s="51"/>
      <c r="L198" s="50"/>
      <c r="P198" s="50"/>
      <c r="V198" s="50"/>
    </row>
    <row r="199" spans="1:22" ht="20.100000000000001" customHeight="1" x14ac:dyDescent="0.2">
      <c r="A199" s="50"/>
      <c r="C199" s="51"/>
      <c r="L199" s="50"/>
      <c r="P199" s="50"/>
      <c r="V199" s="50"/>
    </row>
    <row r="200" spans="1:22" ht="20.100000000000001" customHeight="1" x14ac:dyDescent="0.2">
      <c r="A200" s="50"/>
      <c r="C200" s="51"/>
      <c r="L200" s="50"/>
      <c r="P200" s="50"/>
      <c r="V200" s="50"/>
    </row>
    <row r="201" spans="1:22" ht="20.100000000000001" customHeight="1" x14ac:dyDescent="0.2">
      <c r="A201" s="50"/>
      <c r="C201" s="51"/>
      <c r="L201" s="50"/>
      <c r="P201" s="50"/>
      <c r="V201" s="50"/>
    </row>
    <row r="202" spans="1:22" ht="20.100000000000001" customHeight="1" x14ac:dyDescent="0.2">
      <c r="A202" s="50"/>
      <c r="C202" s="51"/>
      <c r="L202" s="50"/>
      <c r="P202" s="50"/>
      <c r="V202" s="50"/>
    </row>
    <row r="203" spans="1:22" ht="20.100000000000001" customHeight="1" x14ac:dyDescent="0.2">
      <c r="A203" s="50"/>
      <c r="C203" s="51"/>
      <c r="L203" s="50"/>
      <c r="P203" s="50"/>
      <c r="V203" s="50"/>
    </row>
    <row r="204" spans="1:22" ht="20.100000000000001" customHeight="1" x14ac:dyDescent="0.2">
      <c r="A204" s="50"/>
      <c r="C204" s="51"/>
      <c r="L204" s="50"/>
      <c r="P204" s="50"/>
      <c r="V204" s="50"/>
    </row>
    <row r="205" spans="1:22" ht="20.100000000000001" customHeight="1" x14ac:dyDescent="0.2">
      <c r="A205" s="50"/>
      <c r="C205" s="51"/>
      <c r="L205" s="50"/>
      <c r="P205" s="50"/>
      <c r="V205" s="50"/>
    </row>
    <row r="206" spans="1:22" ht="20.100000000000001" customHeight="1" x14ac:dyDescent="0.2">
      <c r="A206" s="50"/>
      <c r="C206" s="51"/>
      <c r="L206" s="50"/>
      <c r="P206" s="50"/>
      <c r="V206" s="50"/>
    </row>
    <row r="207" spans="1:22" ht="20.100000000000001" customHeight="1" x14ac:dyDescent="0.2">
      <c r="A207" s="50"/>
      <c r="C207" s="51"/>
      <c r="L207" s="50"/>
      <c r="P207" s="50"/>
      <c r="V207" s="50"/>
    </row>
    <row r="208" spans="1:22" ht="20.100000000000001" customHeight="1" x14ac:dyDescent="0.2">
      <c r="A208" s="50"/>
      <c r="C208" s="51"/>
      <c r="L208" s="50"/>
      <c r="P208" s="50"/>
      <c r="V208" s="50"/>
    </row>
    <row r="209" spans="1:22" ht="20.100000000000001" customHeight="1" x14ac:dyDescent="0.2">
      <c r="A209" s="50"/>
      <c r="C209" s="51"/>
      <c r="L209" s="50"/>
      <c r="P209" s="50"/>
      <c r="V209" s="50"/>
    </row>
    <row r="210" spans="1:22" ht="20.100000000000001" customHeight="1" x14ac:dyDescent="0.2">
      <c r="A210" s="50"/>
      <c r="C210" s="51"/>
      <c r="L210" s="50"/>
      <c r="P210" s="50"/>
      <c r="V210" s="50"/>
    </row>
    <row r="211" spans="1:22" ht="20.100000000000001" customHeight="1" x14ac:dyDescent="0.2">
      <c r="A211" s="50"/>
      <c r="C211" s="51"/>
      <c r="L211" s="50"/>
      <c r="P211" s="50"/>
      <c r="V211" s="50"/>
    </row>
    <row r="212" spans="1:22" ht="20.100000000000001" customHeight="1" x14ac:dyDescent="0.2">
      <c r="A212" s="50"/>
      <c r="C212" s="51"/>
      <c r="L212" s="50"/>
      <c r="P212" s="50"/>
      <c r="V212" s="50"/>
    </row>
    <row r="213" spans="1:22" ht="20.100000000000001" customHeight="1" x14ac:dyDescent="0.2">
      <c r="A213" s="50"/>
      <c r="C213" s="51"/>
      <c r="L213" s="50"/>
      <c r="P213" s="50"/>
      <c r="V213" s="50"/>
    </row>
    <row r="214" spans="1:22" ht="20.100000000000001" customHeight="1" x14ac:dyDescent="0.2">
      <c r="A214" s="50"/>
      <c r="C214" s="51"/>
      <c r="L214" s="50"/>
      <c r="P214" s="50"/>
      <c r="V214" s="50"/>
    </row>
    <row r="215" spans="1:22" ht="20.100000000000001" customHeight="1" x14ac:dyDescent="0.2">
      <c r="A215" s="50"/>
      <c r="C215" s="51"/>
      <c r="L215" s="50"/>
      <c r="P215" s="50"/>
      <c r="V215" s="50"/>
    </row>
    <row r="216" spans="1:22" ht="20.100000000000001" customHeight="1" x14ac:dyDescent="0.2">
      <c r="A216" s="50"/>
      <c r="C216" s="51"/>
      <c r="L216" s="50"/>
      <c r="P216" s="50"/>
      <c r="V216" s="50"/>
    </row>
    <row r="217" spans="1:22" ht="20.100000000000001" customHeight="1" x14ac:dyDescent="0.2">
      <c r="A217" s="50"/>
      <c r="C217" s="51"/>
      <c r="L217" s="50"/>
      <c r="P217" s="50"/>
      <c r="V217" s="50"/>
    </row>
    <row r="218" spans="1:22" ht="20.100000000000001" customHeight="1" x14ac:dyDescent="0.2">
      <c r="A218" s="50"/>
      <c r="C218" s="51"/>
      <c r="L218" s="50"/>
      <c r="P218" s="50"/>
      <c r="V218" s="50"/>
    </row>
    <row r="219" spans="1:22" ht="20.100000000000001" customHeight="1" x14ac:dyDescent="0.2">
      <c r="A219" s="50"/>
      <c r="C219" s="51"/>
      <c r="L219" s="50"/>
      <c r="P219" s="50"/>
      <c r="V219" s="50"/>
    </row>
    <row r="220" spans="1:22" ht="20.100000000000001" customHeight="1" x14ac:dyDescent="0.2">
      <c r="A220" s="50"/>
      <c r="C220" s="51"/>
      <c r="L220" s="50"/>
      <c r="P220" s="50"/>
      <c r="V220" s="50"/>
    </row>
    <row r="221" spans="1:22" ht="20.100000000000001" customHeight="1" x14ac:dyDescent="0.2">
      <c r="A221" s="50"/>
      <c r="C221" s="51"/>
      <c r="L221" s="50"/>
      <c r="P221" s="50"/>
      <c r="V221" s="50"/>
    </row>
    <row r="222" spans="1:22" ht="20.100000000000001" customHeight="1" x14ac:dyDescent="0.2">
      <c r="A222" s="50"/>
      <c r="C222" s="51"/>
      <c r="L222" s="50"/>
      <c r="P222" s="50"/>
      <c r="V222" s="50"/>
    </row>
    <row r="223" spans="1:22" ht="20.100000000000001" customHeight="1" x14ac:dyDescent="0.2">
      <c r="A223" s="50"/>
      <c r="C223" s="51"/>
      <c r="L223" s="50"/>
      <c r="P223" s="50"/>
      <c r="V223" s="50"/>
    </row>
    <row r="224" spans="1:22" ht="20.100000000000001" customHeight="1" x14ac:dyDescent="0.2">
      <c r="A224" s="50"/>
      <c r="C224" s="51"/>
      <c r="L224" s="50"/>
      <c r="P224" s="50"/>
      <c r="V224" s="50"/>
    </row>
    <row r="225" spans="1:22" ht="20.100000000000001" customHeight="1" x14ac:dyDescent="0.2">
      <c r="A225" s="50"/>
      <c r="C225" s="51"/>
      <c r="L225" s="50"/>
      <c r="P225" s="50"/>
      <c r="V225" s="50"/>
    </row>
    <row r="226" spans="1:22" ht="20.100000000000001" customHeight="1" x14ac:dyDescent="0.2">
      <c r="A226" s="50"/>
      <c r="C226" s="51"/>
      <c r="L226" s="50"/>
      <c r="P226" s="50"/>
      <c r="V226" s="50"/>
    </row>
    <row r="227" spans="1:22" ht="20.100000000000001" customHeight="1" x14ac:dyDescent="0.2">
      <c r="A227" s="50"/>
      <c r="C227" s="51"/>
      <c r="L227" s="50"/>
      <c r="P227" s="50"/>
      <c r="V227" s="50"/>
    </row>
    <row r="228" spans="1:22" ht="20.100000000000001" customHeight="1" x14ac:dyDescent="0.2">
      <c r="A228" s="50"/>
      <c r="C228" s="51"/>
      <c r="L228" s="50"/>
      <c r="P228" s="50"/>
      <c r="V228" s="50"/>
    </row>
    <row r="229" spans="1:22" ht="20.100000000000001" customHeight="1" x14ac:dyDescent="0.2">
      <c r="A229" s="50"/>
      <c r="C229" s="51"/>
      <c r="L229" s="50"/>
      <c r="P229" s="50"/>
      <c r="V229" s="50"/>
    </row>
    <row r="230" spans="1:22" ht="20.100000000000001" customHeight="1" x14ac:dyDescent="0.2">
      <c r="A230" s="50"/>
      <c r="C230" s="51"/>
      <c r="L230" s="50"/>
      <c r="P230" s="50"/>
      <c r="V230" s="50"/>
    </row>
    <row r="231" spans="1:22" ht="20.100000000000001" customHeight="1" x14ac:dyDescent="0.2">
      <c r="A231" s="50"/>
      <c r="C231" s="51"/>
      <c r="L231" s="50"/>
      <c r="P231" s="50"/>
      <c r="V231" s="50"/>
    </row>
  </sheetData>
  <mergeCells count="2">
    <mergeCell ref="A1:V1"/>
    <mergeCell ref="A118:B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GELİR</vt:lpstr>
      <vt:lpstr>GİDER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Gamze</dc:creator>
  <cp:lastModifiedBy>Gamze</cp:lastModifiedBy>
  <dcterms:created xsi:type="dcterms:W3CDTF">2016-11-07T12:36:29Z</dcterms:created>
  <dcterms:modified xsi:type="dcterms:W3CDTF">2016-11-07T12:38:16Z</dcterms:modified>
</cp:coreProperties>
</file>