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10050" activeTab="1"/>
  </bookViews>
  <sheets>
    <sheet name="GELİR" sheetId="1" r:id="rId1"/>
    <sheet name="GİDER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117" i="2" l="1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V117" i="2" s="1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V113" i="2" s="1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V109" i="2" s="1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V105" i="2" s="1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V101" i="2" s="1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V97" i="2" s="1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V93" i="2" s="1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9" i="2" s="1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5" i="2" s="1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V81" i="2" s="1"/>
  <c r="U80" i="2"/>
  <c r="T80" i="2"/>
  <c r="S80" i="2"/>
  <c r="R80" i="2"/>
  <c r="R76" i="2" s="1"/>
  <c r="Q80" i="2"/>
  <c r="P80" i="2"/>
  <c r="O80" i="2"/>
  <c r="N80" i="2"/>
  <c r="M80" i="2"/>
  <c r="L80" i="2"/>
  <c r="K80" i="2"/>
  <c r="J80" i="2"/>
  <c r="J76" i="2" s="1"/>
  <c r="I80" i="2"/>
  <c r="H80" i="2"/>
  <c r="G80" i="2"/>
  <c r="F80" i="2"/>
  <c r="V80" i="2" s="1"/>
  <c r="E80" i="2"/>
  <c r="D80" i="2"/>
  <c r="C80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U77" i="2"/>
  <c r="T77" i="2"/>
  <c r="S77" i="2"/>
  <c r="S76" i="2" s="1"/>
  <c r="R77" i="2"/>
  <c r="Q77" i="2"/>
  <c r="Q76" i="2" s="1"/>
  <c r="P77" i="2"/>
  <c r="O77" i="2"/>
  <c r="O76" i="2" s="1"/>
  <c r="N77" i="2"/>
  <c r="M77" i="2"/>
  <c r="L77" i="2"/>
  <c r="K77" i="2"/>
  <c r="K76" i="2" s="1"/>
  <c r="J77" i="2"/>
  <c r="I77" i="2"/>
  <c r="H77" i="2"/>
  <c r="G77" i="2"/>
  <c r="G76" i="2" s="1"/>
  <c r="F77" i="2"/>
  <c r="E77" i="2"/>
  <c r="D77" i="2"/>
  <c r="C77" i="2"/>
  <c r="C76" i="2" s="1"/>
  <c r="N76" i="2"/>
  <c r="F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U69" i="2"/>
  <c r="T69" i="2"/>
  <c r="S69" i="2"/>
  <c r="R69" i="2"/>
  <c r="Q69" i="2"/>
  <c r="P69" i="2"/>
  <c r="O69" i="2"/>
  <c r="N69" i="2"/>
  <c r="M69" i="2"/>
  <c r="L69" i="2"/>
  <c r="L66" i="2" s="1"/>
  <c r="K69" i="2"/>
  <c r="J69" i="2"/>
  <c r="I69" i="2"/>
  <c r="H69" i="2"/>
  <c r="H66" i="2" s="1"/>
  <c r="G69" i="2"/>
  <c r="F69" i="2"/>
  <c r="E69" i="2"/>
  <c r="D69" i="2"/>
  <c r="C69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U67" i="2"/>
  <c r="T67" i="2"/>
  <c r="S67" i="2"/>
  <c r="R67" i="2"/>
  <c r="Q67" i="2"/>
  <c r="P67" i="2"/>
  <c r="O67" i="2"/>
  <c r="N67" i="2"/>
  <c r="M67" i="2"/>
  <c r="M66" i="2" s="1"/>
  <c r="L67" i="2"/>
  <c r="K67" i="2"/>
  <c r="J67" i="2"/>
  <c r="I67" i="2"/>
  <c r="I66" i="2" s="1"/>
  <c r="H67" i="2"/>
  <c r="G67" i="2"/>
  <c r="F67" i="2"/>
  <c r="E67" i="2"/>
  <c r="E66" i="2" s="1"/>
  <c r="D67" i="2"/>
  <c r="C67" i="2"/>
  <c r="T66" i="2"/>
  <c r="P66" i="2"/>
  <c r="D66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U63" i="2"/>
  <c r="T63" i="2"/>
  <c r="T62" i="2" s="1"/>
  <c r="S63" i="2"/>
  <c r="S62" i="2" s="1"/>
  <c r="R63" i="2"/>
  <c r="Q63" i="2"/>
  <c r="P63" i="2"/>
  <c r="O63" i="2"/>
  <c r="O62" i="2" s="1"/>
  <c r="N63" i="2"/>
  <c r="M63" i="2"/>
  <c r="M62" i="2" s="1"/>
  <c r="L63" i="2"/>
  <c r="K63" i="2"/>
  <c r="K62" i="2" s="1"/>
  <c r="J63" i="2"/>
  <c r="I63" i="2"/>
  <c r="I62" i="2" s="1"/>
  <c r="H63" i="2"/>
  <c r="H62" i="2" s="1"/>
  <c r="G63" i="2"/>
  <c r="G62" i="2" s="1"/>
  <c r="F63" i="2"/>
  <c r="E63" i="2"/>
  <c r="E62" i="2" s="1"/>
  <c r="D63" i="2"/>
  <c r="D62" i="2" s="1"/>
  <c r="C63" i="2"/>
  <c r="C62" i="2" s="1"/>
  <c r="P62" i="2"/>
  <c r="L62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U58" i="2"/>
  <c r="T58" i="2"/>
  <c r="S58" i="2"/>
  <c r="R58" i="2"/>
  <c r="R56" i="2" s="1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U57" i="2"/>
  <c r="U56" i="2" s="1"/>
  <c r="T57" i="2"/>
  <c r="S57" i="2"/>
  <c r="S56" i="2" s="1"/>
  <c r="R57" i="2"/>
  <c r="Q57" i="2"/>
  <c r="Q56" i="2" s="1"/>
  <c r="P57" i="2"/>
  <c r="O57" i="2"/>
  <c r="O56" i="2" s="1"/>
  <c r="N57" i="2"/>
  <c r="M57" i="2"/>
  <c r="M56" i="2" s="1"/>
  <c r="L57" i="2"/>
  <c r="K57" i="2"/>
  <c r="K56" i="2" s="1"/>
  <c r="J57" i="2"/>
  <c r="I57" i="2"/>
  <c r="I56" i="2" s="1"/>
  <c r="H57" i="2"/>
  <c r="G57" i="2"/>
  <c r="G56" i="2" s="1"/>
  <c r="F57" i="2"/>
  <c r="E57" i="2"/>
  <c r="E56" i="2" s="1"/>
  <c r="D57" i="2"/>
  <c r="C57" i="2"/>
  <c r="V57" i="2" s="1"/>
  <c r="N56" i="2"/>
  <c r="J56" i="2"/>
  <c r="F56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U31" i="2"/>
  <c r="T31" i="2"/>
  <c r="T30" i="2" s="1"/>
  <c r="S31" i="2"/>
  <c r="R31" i="2"/>
  <c r="Q31" i="2"/>
  <c r="P31" i="2"/>
  <c r="O31" i="2"/>
  <c r="N31" i="2"/>
  <c r="N30" i="2" s="1"/>
  <c r="M31" i="2"/>
  <c r="L31" i="2"/>
  <c r="L30" i="2" s="1"/>
  <c r="K31" i="2"/>
  <c r="J31" i="2"/>
  <c r="I31" i="2"/>
  <c r="H31" i="2"/>
  <c r="H30" i="2" s="1"/>
  <c r="G31" i="2"/>
  <c r="F31" i="2"/>
  <c r="F30" i="2" s="1"/>
  <c r="E31" i="2"/>
  <c r="D31" i="2"/>
  <c r="D30" i="2" s="1"/>
  <c r="C31" i="2"/>
  <c r="R30" i="2"/>
  <c r="P30" i="2"/>
  <c r="J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U21" i="2"/>
  <c r="T21" i="2"/>
  <c r="T20" i="2" s="1"/>
  <c r="S21" i="2"/>
  <c r="S20" i="2" s="1"/>
  <c r="R21" i="2"/>
  <c r="Q21" i="2"/>
  <c r="P21" i="2"/>
  <c r="P20" i="2" s="1"/>
  <c r="O21" i="2"/>
  <c r="N21" i="2"/>
  <c r="M21" i="2"/>
  <c r="L21" i="2"/>
  <c r="L20" i="2" s="1"/>
  <c r="K21" i="2"/>
  <c r="J21" i="2"/>
  <c r="I21" i="2"/>
  <c r="H21" i="2"/>
  <c r="H20" i="2" s="1"/>
  <c r="G21" i="2"/>
  <c r="G20" i="2" s="1"/>
  <c r="F21" i="2"/>
  <c r="E21" i="2"/>
  <c r="D21" i="2"/>
  <c r="D20" i="2" s="1"/>
  <c r="C21" i="2"/>
  <c r="O20" i="2"/>
  <c r="K20" i="2"/>
  <c r="C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V17" i="2" s="1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V13" i="2" s="1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U11" i="2"/>
  <c r="T11" i="2"/>
  <c r="S11" i="2"/>
  <c r="R11" i="2"/>
  <c r="R10" i="2" s="1"/>
  <c r="Q11" i="2"/>
  <c r="Q10" i="2" s="1"/>
  <c r="P11" i="2"/>
  <c r="O11" i="2"/>
  <c r="N11" i="2"/>
  <c r="N10" i="2" s="1"/>
  <c r="M11" i="2"/>
  <c r="M10" i="2" s="1"/>
  <c r="L11" i="2"/>
  <c r="K11" i="2"/>
  <c r="J11" i="2"/>
  <c r="I11" i="2"/>
  <c r="I10" i="2" s="1"/>
  <c r="H11" i="2"/>
  <c r="G11" i="2"/>
  <c r="F11" i="2"/>
  <c r="F10" i="2" s="1"/>
  <c r="E11" i="2"/>
  <c r="E10" i="2" s="1"/>
  <c r="D11" i="2"/>
  <c r="C11" i="2"/>
  <c r="U10" i="2"/>
  <c r="T10" i="2"/>
  <c r="P10" i="2"/>
  <c r="O10" i="2"/>
  <c r="L10" i="2"/>
  <c r="J10" i="2"/>
  <c r="H10" i="2"/>
  <c r="D10" i="2"/>
  <c r="C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U5" i="2"/>
  <c r="T5" i="2"/>
  <c r="T4" i="2" s="1"/>
  <c r="S5" i="2"/>
  <c r="R5" i="2"/>
  <c r="R4" i="2" s="1"/>
  <c r="Q5" i="2"/>
  <c r="P5" i="2"/>
  <c r="O5" i="2"/>
  <c r="N5" i="2"/>
  <c r="N4" i="2" s="1"/>
  <c r="M5" i="2"/>
  <c r="M4" i="2" s="1"/>
  <c r="L5" i="2"/>
  <c r="L4" i="2" s="1"/>
  <c r="K5" i="2"/>
  <c r="K4" i="2" s="1"/>
  <c r="J5" i="2"/>
  <c r="J4" i="2" s="1"/>
  <c r="I5" i="2"/>
  <c r="I4" i="2" s="1"/>
  <c r="H5" i="2"/>
  <c r="G5" i="2"/>
  <c r="F5" i="2"/>
  <c r="F4" i="2" s="1"/>
  <c r="E5" i="2"/>
  <c r="E4" i="2" s="1"/>
  <c r="D5" i="2"/>
  <c r="D4" i="2" s="1"/>
  <c r="C5" i="2"/>
  <c r="C4" i="2" s="1"/>
  <c r="S4" i="2"/>
  <c r="P4" i="2"/>
  <c r="O4" i="2"/>
  <c r="H4" i="2"/>
  <c r="G4" i="2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V44" i="1" s="1"/>
  <c r="C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3" i="1" s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V40" i="1" s="1"/>
  <c r="C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7" i="1" s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V33" i="1" s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29" i="1" s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25" i="1"/>
  <c r="T25" i="1"/>
  <c r="S25" i="1"/>
  <c r="S23" i="1" s="1"/>
  <c r="S22" i="1" s="1"/>
  <c r="R25" i="1"/>
  <c r="Q25" i="1"/>
  <c r="P25" i="1"/>
  <c r="O25" i="1"/>
  <c r="O23" i="1" s="1"/>
  <c r="O22" i="1" s="1"/>
  <c r="N25" i="1"/>
  <c r="M25" i="1"/>
  <c r="L25" i="1"/>
  <c r="K25" i="1"/>
  <c r="K23" i="1" s="1"/>
  <c r="K22" i="1" s="1"/>
  <c r="J25" i="1"/>
  <c r="I25" i="1"/>
  <c r="H25" i="1"/>
  <c r="G25" i="1"/>
  <c r="G23" i="1" s="1"/>
  <c r="G22" i="1" s="1"/>
  <c r="F25" i="1"/>
  <c r="E25" i="1"/>
  <c r="D25" i="1"/>
  <c r="C25" i="1"/>
  <c r="V25" i="1" s="1"/>
  <c r="U24" i="1"/>
  <c r="T24" i="1"/>
  <c r="T23" i="1" s="1"/>
  <c r="T22" i="1" s="1"/>
  <c r="S24" i="1"/>
  <c r="R24" i="1"/>
  <c r="R23" i="1" s="1"/>
  <c r="R22" i="1" s="1"/>
  <c r="R45" i="1" s="1"/>
  <c r="Q24" i="1"/>
  <c r="P24" i="1"/>
  <c r="P23" i="1" s="1"/>
  <c r="P22" i="1" s="1"/>
  <c r="O24" i="1"/>
  <c r="N24" i="1"/>
  <c r="N23" i="1" s="1"/>
  <c r="N22" i="1" s="1"/>
  <c r="N45" i="1" s="1"/>
  <c r="M24" i="1"/>
  <c r="L24" i="1"/>
  <c r="L23" i="1" s="1"/>
  <c r="L22" i="1" s="1"/>
  <c r="L45" i="1" s="1"/>
  <c r="K24" i="1"/>
  <c r="J24" i="1"/>
  <c r="J23" i="1" s="1"/>
  <c r="J22" i="1" s="1"/>
  <c r="J45" i="1" s="1"/>
  <c r="I24" i="1"/>
  <c r="H24" i="1"/>
  <c r="H23" i="1" s="1"/>
  <c r="H22" i="1" s="1"/>
  <c r="G24" i="1"/>
  <c r="F24" i="1"/>
  <c r="F23" i="1" s="1"/>
  <c r="F22" i="1" s="1"/>
  <c r="F45" i="1" s="1"/>
  <c r="E24" i="1"/>
  <c r="D24" i="1"/>
  <c r="D23" i="1" s="1"/>
  <c r="D22" i="1" s="1"/>
  <c r="D45" i="1" s="1"/>
  <c r="C24" i="1"/>
  <c r="U23" i="1"/>
  <c r="U22" i="1" s="1"/>
  <c r="Q23" i="1"/>
  <c r="Q22" i="1" s="1"/>
  <c r="M23" i="1"/>
  <c r="M22" i="1" s="1"/>
  <c r="I23" i="1"/>
  <c r="I22" i="1" s="1"/>
  <c r="E23" i="1"/>
  <c r="E22" i="1" s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1" i="1" s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7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5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2" i="1"/>
  <c r="U11" i="1" s="1"/>
  <c r="T12" i="1"/>
  <c r="T11" i="1" s="1"/>
  <c r="S12" i="1"/>
  <c r="R12" i="1"/>
  <c r="R11" i="1" s="1"/>
  <c r="Q12" i="1"/>
  <c r="Q11" i="1" s="1"/>
  <c r="P12" i="1"/>
  <c r="P11" i="1" s="1"/>
  <c r="O12" i="1"/>
  <c r="N12" i="1"/>
  <c r="N11" i="1" s="1"/>
  <c r="M12" i="1"/>
  <c r="M11" i="1" s="1"/>
  <c r="L12" i="1"/>
  <c r="L11" i="1" s="1"/>
  <c r="K12" i="1"/>
  <c r="J12" i="1"/>
  <c r="J11" i="1" s="1"/>
  <c r="I12" i="1"/>
  <c r="I11" i="1" s="1"/>
  <c r="H12" i="1"/>
  <c r="H11" i="1" s="1"/>
  <c r="G12" i="1"/>
  <c r="F12" i="1"/>
  <c r="F11" i="1" s="1"/>
  <c r="E12" i="1"/>
  <c r="E11" i="1" s="1"/>
  <c r="D12" i="1"/>
  <c r="D11" i="1" s="1"/>
  <c r="C12" i="1"/>
  <c r="S11" i="1"/>
  <c r="O11" i="1"/>
  <c r="K11" i="1"/>
  <c r="G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7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U5" i="1"/>
  <c r="U4" i="1" s="1"/>
  <c r="U3" i="1" s="1"/>
  <c r="T5" i="1"/>
  <c r="S5" i="1"/>
  <c r="S4" i="1" s="1"/>
  <c r="S3" i="1" s="1"/>
  <c r="R5" i="1"/>
  <c r="R4" i="1" s="1"/>
  <c r="R3" i="1" s="1"/>
  <c r="Q5" i="1"/>
  <c r="Q4" i="1" s="1"/>
  <c r="Q3" i="1" s="1"/>
  <c r="P5" i="1"/>
  <c r="O5" i="1"/>
  <c r="O4" i="1" s="1"/>
  <c r="O3" i="1" s="1"/>
  <c r="N5" i="1"/>
  <c r="N4" i="1" s="1"/>
  <c r="N3" i="1" s="1"/>
  <c r="M5" i="1"/>
  <c r="M4" i="1" s="1"/>
  <c r="M3" i="1" s="1"/>
  <c r="L5" i="1"/>
  <c r="K5" i="1"/>
  <c r="K4" i="1" s="1"/>
  <c r="K3" i="1" s="1"/>
  <c r="J5" i="1"/>
  <c r="J4" i="1" s="1"/>
  <c r="J3" i="1" s="1"/>
  <c r="I5" i="1"/>
  <c r="I4" i="1" s="1"/>
  <c r="I3" i="1" s="1"/>
  <c r="H5" i="1"/>
  <c r="G5" i="1"/>
  <c r="G4" i="1" s="1"/>
  <c r="G3" i="1" s="1"/>
  <c r="F5" i="1"/>
  <c r="F4" i="1" s="1"/>
  <c r="F3" i="1" s="1"/>
  <c r="E5" i="1"/>
  <c r="E4" i="1" s="1"/>
  <c r="E3" i="1" s="1"/>
  <c r="D5" i="1"/>
  <c r="C5" i="1"/>
  <c r="C4" i="1" s="1"/>
  <c r="T4" i="1"/>
  <c r="T3" i="1" s="1"/>
  <c r="P4" i="1"/>
  <c r="P3" i="1" s="1"/>
  <c r="L4" i="1"/>
  <c r="L3" i="1" s="1"/>
  <c r="H4" i="1"/>
  <c r="H3" i="1" s="1"/>
  <c r="D4" i="1"/>
  <c r="D3" i="1" s="1"/>
  <c r="U45" i="1" l="1"/>
  <c r="K45" i="1"/>
  <c r="I45" i="1"/>
  <c r="M45" i="1"/>
  <c r="H45" i="1"/>
  <c r="P45" i="1"/>
  <c r="T45" i="1"/>
  <c r="Q45" i="1"/>
  <c r="C3" i="1"/>
  <c r="E45" i="1"/>
  <c r="G45" i="1"/>
  <c r="O45" i="1"/>
  <c r="S45" i="1"/>
  <c r="C11" i="1"/>
  <c r="V10" i="1"/>
  <c r="V13" i="1"/>
  <c r="V8" i="1"/>
  <c r="V12" i="1"/>
  <c r="V16" i="1"/>
  <c r="V20" i="1"/>
  <c r="V24" i="1"/>
  <c r="V23" i="1" s="1"/>
  <c r="V28" i="1"/>
  <c r="V32" i="1"/>
  <c r="V36" i="1"/>
  <c r="V19" i="1"/>
  <c r="C23" i="1"/>
  <c r="C22" i="1" s="1"/>
  <c r="V27" i="1"/>
  <c r="V31" i="1"/>
  <c r="V35" i="1"/>
  <c r="V39" i="1"/>
  <c r="V14" i="1"/>
  <c r="V18" i="1"/>
  <c r="V26" i="1"/>
  <c r="V30" i="1"/>
  <c r="V34" i="1"/>
  <c r="V38" i="1"/>
  <c r="V6" i="1"/>
  <c r="V4" i="1" s="1"/>
  <c r="V5" i="1"/>
  <c r="V9" i="1"/>
  <c r="V41" i="1"/>
  <c r="V42" i="1"/>
  <c r="D56" i="2"/>
  <c r="H56" i="2"/>
  <c r="L56" i="2"/>
  <c r="P56" i="2"/>
  <c r="T56" i="2"/>
  <c r="V61" i="2"/>
  <c r="Q66" i="2"/>
  <c r="U66" i="2"/>
  <c r="V68" i="2"/>
  <c r="J66" i="2"/>
  <c r="N66" i="2"/>
  <c r="R66" i="2"/>
  <c r="V69" i="2"/>
  <c r="V72" i="2"/>
  <c r="V38" i="2"/>
  <c r="V44" i="2"/>
  <c r="V48" i="2"/>
  <c r="V52" i="2"/>
  <c r="V8" i="2"/>
  <c r="V24" i="2"/>
  <c r="Q55" i="2"/>
  <c r="Q62" i="2"/>
  <c r="U62" i="2"/>
  <c r="F62" i="2"/>
  <c r="J62" i="2"/>
  <c r="N62" i="2"/>
  <c r="R62" i="2"/>
  <c r="V65" i="2"/>
  <c r="C66" i="2"/>
  <c r="G66" i="2"/>
  <c r="G55" i="2" s="1"/>
  <c r="G118" i="2" s="1"/>
  <c r="K66" i="2"/>
  <c r="O66" i="2"/>
  <c r="O55" i="2" s="1"/>
  <c r="O118" i="2" s="1"/>
  <c r="S66" i="2"/>
  <c r="Q4" i="2"/>
  <c r="U4" i="2"/>
  <c r="G10" i="2"/>
  <c r="K10" i="2"/>
  <c r="U76" i="2"/>
  <c r="U55" i="2" s="1"/>
  <c r="K55" i="2"/>
  <c r="S55" i="2"/>
  <c r="V5" i="2"/>
  <c r="V9" i="2"/>
  <c r="V14" i="2"/>
  <c r="V18" i="2"/>
  <c r="V21" i="2"/>
  <c r="V25" i="2"/>
  <c r="E20" i="2"/>
  <c r="I20" i="2"/>
  <c r="M20" i="2"/>
  <c r="Q20" i="2"/>
  <c r="U20" i="2"/>
  <c r="V28" i="2"/>
  <c r="J20" i="2"/>
  <c r="J3" i="2" s="1"/>
  <c r="N20" i="2"/>
  <c r="N3" i="2" s="1"/>
  <c r="R20" i="2"/>
  <c r="R3" i="2" s="1"/>
  <c r="V29" i="2"/>
  <c r="V31" i="2"/>
  <c r="G30" i="2"/>
  <c r="K30" i="2"/>
  <c r="O30" i="2"/>
  <c r="S30" i="2"/>
  <c r="E30" i="2"/>
  <c r="I30" i="2"/>
  <c r="M30" i="2"/>
  <c r="Q30" i="2"/>
  <c r="U30" i="2"/>
  <c r="V35" i="2"/>
  <c r="V39" i="2"/>
  <c r="V45" i="2"/>
  <c r="V49" i="2"/>
  <c r="V53" i="2"/>
  <c r="V58" i="2"/>
  <c r="V73" i="2"/>
  <c r="V77" i="2"/>
  <c r="V86" i="2"/>
  <c r="V90" i="2"/>
  <c r="V94" i="2"/>
  <c r="V98" i="2"/>
  <c r="V102" i="2"/>
  <c r="V106" i="2"/>
  <c r="V110" i="2"/>
  <c r="V114" i="2"/>
  <c r="J55" i="2"/>
  <c r="N55" i="2"/>
  <c r="R55" i="2"/>
  <c r="V7" i="2"/>
  <c r="V12" i="2"/>
  <c r="V16" i="2"/>
  <c r="V23" i="2"/>
  <c r="V37" i="2"/>
  <c r="V41" i="2"/>
  <c r="V43" i="2"/>
  <c r="V47" i="2"/>
  <c r="V51" i="2"/>
  <c r="C56" i="2"/>
  <c r="C55" i="2" s="1"/>
  <c r="V59" i="2"/>
  <c r="V60" i="2"/>
  <c r="V64" i="2"/>
  <c r="V67" i="2"/>
  <c r="V71" i="2"/>
  <c r="V75" i="2"/>
  <c r="V79" i="2"/>
  <c r="D76" i="2"/>
  <c r="H76" i="2"/>
  <c r="H55" i="2" s="1"/>
  <c r="H118" i="2" s="1"/>
  <c r="L76" i="2"/>
  <c r="P76" i="2"/>
  <c r="P55" i="2" s="1"/>
  <c r="T76" i="2"/>
  <c r="E76" i="2"/>
  <c r="E55" i="2" s="1"/>
  <c r="I76" i="2"/>
  <c r="I55" i="2" s="1"/>
  <c r="M76" i="2"/>
  <c r="M55" i="2" s="1"/>
  <c r="V84" i="2"/>
  <c r="V88" i="2"/>
  <c r="V92" i="2"/>
  <c r="V96" i="2"/>
  <c r="V100" i="2"/>
  <c r="V104" i="2"/>
  <c r="V108" i="2"/>
  <c r="V112" i="2"/>
  <c r="V116" i="2"/>
  <c r="V6" i="2"/>
  <c r="V4" i="2" s="1"/>
  <c r="V11" i="2"/>
  <c r="S10" i="2"/>
  <c r="S3" i="2" s="1"/>
  <c r="S118" i="2" s="1"/>
  <c r="V15" i="2"/>
  <c r="V19" i="2"/>
  <c r="V22" i="2"/>
  <c r="V26" i="2"/>
  <c r="V32" i="2"/>
  <c r="V36" i="2"/>
  <c r="V40" i="2"/>
  <c r="V42" i="2"/>
  <c r="V46" i="2"/>
  <c r="V50" i="2"/>
  <c r="V54" i="2"/>
  <c r="V63" i="2"/>
  <c r="V62" i="2" s="1"/>
  <c r="F66" i="2"/>
  <c r="V70" i="2"/>
  <c r="V74" i="2"/>
  <c r="V78" i="2"/>
  <c r="V83" i="2"/>
  <c r="V87" i="2"/>
  <c r="V91" i="2"/>
  <c r="V95" i="2"/>
  <c r="V99" i="2"/>
  <c r="V103" i="2"/>
  <c r="V107" i="2"/>
  <c r="V111" i="2"/>
  <c r="V115" i="2"/>
  <c r="V10" i="2"/>
  <c r="G3" i="2"/>
  <c r="K3" i="2"/>
  <c r="O3" i="2"/>
  <c r="V27" i="2"/>
  <c r="D3" i="2"/>
  <c r="H3" i="2"/>
  <c r="L3" i="2"/>
  <c r="P3" i="2"/>
  <c r="T3" i="2"/>
  <c r="V33" i="2"/>
  <c r="F20" i="2"/>
  <c r="F3" i="2" s="1"/>
  <c r="C30" i="2"/>
  <c r="C3" i="2" s="1"/>
  <c r="C118" i="2" s="1"/>
  <c r="V34" i="2"/>
  <c r="V30" i="2" s="1"/>
  <c r="J118" i="2"/>
  <c r="N118" i="2"/>
  <c r="R118" i="2"/>
  <c r="V56" i="2"/>
  <c r="V66" i="2"/>
  <c r="P118" i="2"/>
  <c r="V82" i="2"/>
  <c r="V11" i="1"/>
  <c r="C45" i="1" l="1"/>
  <c r="L55" i="2"/>
  <c r="T118" i="2"/>
  <c r="V76" i="2"/>
  <c r="K118" i="2"/>
  <c r="F55" i="2"/>
  <c r="F118" i="2" s="1"/>
  <c r="T55" i="2"/>
  <c r="D55" i="2"/>
  <c r="D118" i="2" s="1"/>
  <c r="L118" i="2"/>
  <c r="I3" i="2"/>
  <c r="I118" i="2" s="1"/>
  <c r="U3" i="2"/>
  <c r="U118" i="2" s="1"/>
  <c r="E3" i="2"/>
  <c r="E118" i="2" s="1"/>
  <c r="Q3" i="2"/>
  <c r="Q118" i="2" s="1"/>
  <c r="M3" i="2"/>
  <c r="M118" i="2" s="1"/>
  <c r="V55" i="2"/>
  <c r="V20" i="2"/>
  <c r="V3" i="2"/>
  <c r="V3" i="1"/>
  <c r="V22" i="1"/>
  <c r="V118" i="2" l="1"/>
  <c r="V45" i="1"/>
</calcChain>
</file>

<file path=xl/sharedStrings.xml><?xml version="1.0" encoding="utf-8"?>
<sst xmlns="http://schemas.openxmlformats.org/spreadsheetml/2006/main" count="361" uniqueCount="219">
  <si>
    <t>2015</t>
  </si>
  <si>
    <t>NO</t>
  </si>
  <si>
    <t>HESAP İŞLEMLERİ / BİRİM</t>
  </si>
  <si>
    <t>MERKEZ</t>
  </si>
  <si>
    <t>ADANA</t>
  </si>
  <si>
    <t>ANKARA</t>
  </si>
  <si>
    <t>ANTALYA</t>
  </si>
  <si>
    <t>BURSA</t>
  </si>
  <si>
    <t>DENİZLİ</t>
  </si>
  <si>
    <t>DİYARBAKIR</t>
  </si>
  <si>
    <t>EDİRNE</t>
  </si>
  <si>
    <t>ESKİŞEHİR</t>
  </si>
  <si>
    <t>GAZİANTEP</t>
  </si>
  <si>
    <t>İSTANBUL</t>
  </si>
  <si>
    <t>İZMİR</t>
  </si>
  <si>
    <t>KAYSERİ</t>
  </si>
  <si>
    <t>KOCAELİ</t>
  </si>
  <si>
    <t>KONYA</t>
  </si>
  <si>
    <t>MERSİN</t>
  </si>
  <si>
    <t>SAMSUN</t>
  </si>
  <si>
    <t>TRABZON</t>
  </si>
  <si>
    <t>ZONGULDAK</t>
  </si>
  <si>
    <t>TOPLAM</t>
  </si>
  <si>
    <t>A</t>
  </si>
  <si>
    <t>ÜYE BİRİMİ</t>
  </si>
  <si>
    <t>ÜYE KAYIT VE ÖDENTİ GELİRLERİ</t>
  </si>
  <si>
    <t>1.1</t>
  </si>
  <si>
    <t>Üye Kayıt Gelirleri</t>
  </si>
  <si>
    <t>1.2</t>
  </si>
  <si>
    <t>Üye Kimlik Gelirleri</t>
  </si>
  <si>
    <t>1.3</t>
  </si>
  <si>
    <t>Üye Cari Yıl Ödenti Gelirleri</t>
  </si>
  <si>
    <t>1.4</t>
  </si>
  <si>
    <t>Üye Geçmiş Yıl Ödenti Gelirleri</t>
  </si>
  <si>
    <t>1.5</t>
  </si>
  <si>
    <t>Geçici Üye Kayıt Ödenti Gelirleri</t>
  </si>
  <si>
    <t>1.6</t>
  </si>
  <si>
    <t>Öğrenci Üye Kayıt Gelirleri</t>
  </si>
  <si>
    <t>2</t>
  </si>
  <si>
    <t>BELGE GELİRLERİ</t>
  </si>
  <si>
    <t>2.1</t>
  </si>
  <si>
    <t>Sicil Durum Belgesi Gelirleri (Araç Proje)</t>
  </si>
  <si>
    <t>2.2</t>
  </si>
  <si>
    <t>Sicil Durum Belgesi Gelirleri (Asansör Proje)</t>
  </si>
  <si>
    <t>2.3</t>
  </si>
  <si>
    <t>Sicil Durum Belgesi Gelirleri (Doğalgaz Proje)</t>
  </si>
  <si>
    <t>2.4</t>
  </si>
  <si>
    <t>Sicil Durum Belgesi Gelirleri (Tesisat Proje)</t>
  </si>
  <si>
    <t>2.5</t>
  </si>
  <si>
    <t>MİEM Belge Gelirleri</t>
  </si>
  <si>
    <t>2.6</t>
  </si>
  <si>
    <t>SMM Belge Gelirleri</t>
  </si>
  <si>
    <t>2.7</t>
  </si>
  <si>
    <t>Üyelik Belgesi Gelirleri</t>
  </si>
  <si>
    <t>3</t>
  </si>
  <si>
    <t>MİEM GELİRLERİ</t>
  </si>
  <si>
    <t>4</t>
  </si>
  <si>
    <t>BANKA FAİZ GELİRLERİ</t>
  </si>
  <si>
    <t>5</t>
  </si>
  <si>
    <t>SAİR GELİRLER</t>
  </si>
  <si>
    <t>B</t>
  </si>
  <si>
    <t>TEKNİK HİZMETLER VE BELGELENDİRME MERKEZİ BİRİMİ</t>
  </si>
  <si>
    <t>1</t>
  </si>
  <si>
    <t xml:space="preserve">BELGE VE HİZMET KARŞILIĞI GELİRLER </t>
  </si>
  <si>
    <t>Trafik Bilirkişilik Ve Ekspertizlik Gelirleri</t>
  </si>
  <si>
    <t>Motor Şasi Kontrol Gelirleri</t>
  </si>
  <si>
    <t>Muayene Kuruluşu Gelirleri</t>
  </si>
  <si>
    <t>Asansör Kontrol Merkezi Gelirleri</t>
  </si>
  <si>
    <t>LPG/CNG Sızdırmazlık Gelirleri</t>
  </si>
  <si>
    <t>LPG/CNG Montaj Tespit Raporu Gelirleri</t>
  </si>
  <si>
    <t>1.7</t>
  </si>
  <si>
    <t>Tahribatsız Muayene Gelirleri</t>
  </si>
  <si>
    <t>1.8</t>
  </si>
  <si>
    <t>Periyodik Kontrol Gelirleri</t>
  </si>
  <si>
    <t>1.9</t>
  </si>
  <si>
    <t>Kalibrasyon Laboratuvarı (MMO KALMEM) Gelirleri</t>
  </si>
  <si>
    <t>1.10</t>
  </si>
  <si>
    <t>Merkez Laboratuvarı Gelirleri (MERLAB)</t>
  </si>
  <si>
    <t>1.11</t>
  </si>
  <si>
    <t>Personel Belgelendirme Kuruluşu Gelirleri</t>
  </si>
  <si>
    <t>1.12</t>
  </si>
  <si>
    <t>Teknik Ölçüm Ve Analiz Gelirleri (Baca Gazı, Gürültü)</t>
  </si>
  <si>
    <t>1.13</t>
  </si>
  <si>
    <t>Onaylanmış Kuruluş Gelirleri</t>
  </si>
  <si>
    <t>1.14</t>
  </si>
  <si>
    <t xml:space="preserve">Eğitim , Kurs Ve Seminer  Gelirleri </t>
  </si>
  <si>
    <t>1.15</t>
  </si>
  <si>
    <t>Etkinlik Kongre,Kurultay,Sempozyum,Seminer Vb Gelirleri</t>
  </si>
  <si>
    <t>YAYIN GELİRLERİ</t>
  </si>
  <si>
    <t>REKLAM GELİRLERİ</t>
  </si>
  <si>
    <t>KİRA GELİRLERİ</t>
  </si>
  <si>
    <t>GELENEKSEL GECE GELİRLERİ</t>
  </si>
  <si>
    <t>6</t>
  </si>
  <si>
    <t>7</t>
  </si>
  <si>
    <t>DİĞER HİZMET KARŞILIĞI GELİRLER</t>
  </si>
  <si>
    <t>GENEL TOPLAM</t>
  </si>
  <si>
    <t>TMMOB MAKİNA MÜHENDİSLERİ ODASI 2015 GERÇEKLEŞEN GELİR BÜTÇESİ</t>
  </si>
  <si>
    <t>PERSONEL ÜCRET VE GİDERLERİ</t>
  </si>
  <si>
    <t>Personel Ücret Ve Giderleri</t>
  </si>
  <si>
    <t>SGK Primi İşveren Hissesi</t>
  </si>
  <si>
    <t>İşsizlik Primi İşveren Hissesi</t>
  </si>
  <si>
    <t>Sosyal Güvenlik Destek Primi</t>
  </si>
  <si>
    <t>Kıdem Ve İhbar Tazminatları</t>
  </si>
  <si>
    <t>GENEL YÖNETİM GİDERLERİ</t>
  </si>
  <si>
    <t>Yönetici Ücret Ve Giderleri</t>
  </si>
  <si>
    <t>Yönetim Kurulu Oturum Giderleri</t>
  </si>
  <si>
    <t>Yönetim Kurulu Yolluk Giderleri</t>
  </si>
  <si>
    <t>Yönetim Kurulu Temsil Ve Ağırlama Giderleri</t>
  </si>
  <si>
    <t>Yönetim Kurulu Toplantı Giderleri</t>
  </si>
  <si>
    <t>Genel Kurul Giderleri</t>
  </si>
  <si>
    <t>Onur Kurulu Toplantı Ve Yolluk Giderleri</t>
  </si>
  <si>
    <t>2.8</t>
  </si>
  <si>
    <t>Denetleme Kurulu Toplantı Ve Yolluk Giderleri</t>
  </si>
  <si>
    <t>2.9</t>
  </si>
  <si>
    <t>Sigorta Giderleri</t>
  </si>
  <si>
    <t>DIŞARDAN SAĞLANAN FAYDA VE HİZMETLER</t>
  </si>
  <si>
    <t>3.1</t>
  </si>
  <si>
    <t>Elektrik Giderleri</t>
  </si>
  <si>
    <t>3.2</t>
  </si>
  <si>
    <t>Su Giderleri</t>
  </si>
  <si>
    <t>3.3</t>
  </si>
  <si>
    <t>Isınma Giderleri</t>
  </si>
  <si>
    <t>3.4</t>
  </si>
  <si>
    <t>Müşavirlik Ve Danışmanlık Giderleri</t>
  </si>
  <si>
    <t>3.5</t>
  </si>
  <si>
    <t>Kargo Giderleri</t>
  </si>
  <si>
    <t>3.6</t>
  </si>
  <si>
    <t>Posta Giderleri</t>
  </si>
  <si>
    <t>3.7</t>
  </si>
  <si>
    <t>Gsm Hizmet Giderleri</t>
  </si>
  <si>
    <t>3.8</t>
  </si>
  <si>
    <t>Sabit Hat Görüşme Giderleri</t>
  </si>
  <si>
    <t>3.9</t>
  </si>
  <si>
    <t>Akaryakıt giderleri</t>
  </si>
  <si>
    <t>ÇEŞİTLİ GİDERLER</t>
  </si>
  <si>
    <t>4.1</t>
  </si>
  <si>
    <t>Şehir İçi Seyahat Ve Ulaşım Giderleri</t>
  </si>
  <si>
    <t>4.2</t>
  </si>
  <si>
    <t>Bakım Ve Onarım Giderleri</t>
  </si>
  <si>
    <t>4.3</t>
  </si>
  <si>
    <t>Yolluk Harcırah Giderleri</t>
  </si>
  <si>
    <t>4.4</t>
  </si>
  <si>
    <t>Belge Giderleri</t>
  </si>
  <si>
    <t>4.5</t>
  </si>
  <si>
    <t>Dokümantasyon Giderleri</t>
  </si>
  <si>
    <t>4.6</t>
  </si>
  <si>
    <t>Bilgisayar Sarf Malzeme Giderleri</t>
  </si>
  <si>
    <t>4.7</t>
  </si>
  <si>
    <t>Kırtasiye Giderleri</t>
  </si>
  <si>
    <t>4.8</t>
  </si>
  <si>
    <t>Büro Malzeme Ve Diğer Giderler</t>
  </si>
  <si>
    <t>4.9</t>
  </si>
  <si>
    <t>Dava, Mahkeme Ve Noter Giderleri</t>
  </si>
  <si>
    <t>4.10</t>
  </si>
  <si>
    <t>Gider Kaydedilen Demirbaşlar</t>
  </si>
  <si>
    <t>4.11</t>
  </si>
  <si>
    <t>Ortak Giderlere Katılma Payı</t>
  </si>
  <si>
    <t>4.12</t>
  </si>
  <si>
    <t>4.13</t>
  </si>
  <si>
    <t>Gayrimenkul Kira Giderleri</t>
  </si>
  <si>
    <t>4.14</t>
  </si>
  <si>
    <t>Araç Kira Giderleri</t>
  </si>
  <si>
    <t>4.15</t>
  </si>
  <si>
    <t>Örgüt İçi Toplantı Giderleri</t>
  </si>
  <si>
    <t>4.16</t>
  </si>
  <si>
    <t>Havale Ve Tahsilat Giderleri</t>
  </si>
  <si>
    <t>4.17</t>
  </si>
  <si>
    <t>Gecikme Ve Para Cezaları</t>
  </si>
  <si>
    <t>4.18</t>
  </si>
  <si>
    <t>Diğer Çeşitli Giderler</t>
  </si>
  <si>
    <t>VERGİ, RESİM VE HARÇLAR</t>
  </si>
  <si>
    <t>AMORTİSMAN VE TÜKENME PAYLARI</t>
  </si>
  <si>
    <t>FİNANSMAN GİDERLERİ</t>
  </si>
  <si>
    <t>8</t>
  </si>
  <si>
    <t>MİEM GİDERLERİ</t>
  </si>
  <si>
    <t>9</t>
  </si>
  <si>
    <t>KİRA GİDERLERİ</t>
  </si>
  <si>
    <t>10</t>
  </si>
  <si>
    <t>SAİR GİDERLERİ</t>
  </si>
  <si>
    <t>YÖNETİM ÜYELERİ ÜCRET VE GİDERLERİ</t>
  </si>
  <si>
    <t>Brüt Huzur Hakkı Tahakkuku</t>
  </si>
  <si>
    <t>TRAFİK BİLİRKİŞİLİK VE EKSPERTİZLİK GİDERLERİ</t>
  </si>
  <si>
    <t>MOTOR ŞASİ KONTROL GİDERLERİ</t>
  </si>
  <si>
    <t>MUAYENE KURULUŞU GİDERLERİ</t>
  </si>
  <si>
    <t>11</t>
  </si>
  <si>
    <t>ASANSÖR KONTROLÜ MERKEZİ GİDERLERİ</t>
  </si>
  <si>
    <t>12</t>
  </si>
  <si>
    <t>LPG / CNG SIZDIRMAZLIK GİDERLERİ</t>
  </si>
  <si>
    <t>13</t>
  </si>
  <si>
    <t>LPG / CNG MONTAJ TESPİT RAPORU GİDERLERİ</t>
  </si>
  <si>
    <t>14</t>
  </si>
  <si>
    <t>TAHRİBATSIZ MUAYENE GİDERLERİ</t>
  </si>
  <si>
    <t>15</t>
  </si>
  <si>
    <t>PERİYODİK KONTROL GİDERLERİ (AKREDİTASYON KAPSAM DIŞINDAKİLER)</t>
  </si>
  <si>
    <t>16</t>
  </si>
  <si>
    <t>KALİBRASYON LABORATUVARI (MMO KALMEM) GİDERLERİ</t>
  </si>
  <si>
    <t>17</t>
  </si>
  <si>
    <t>MERKEZ LABORATUVAR GİDERLERİ (MERLAB)</t>
  </si>
  <si>
    <t>18</t>
  </si>
  <si>
    <t>PERSONEL BELGELENDİRME KURULUŞU GİDERLERİ</t>
  </si>
  <si>
    <t>19</t>
  </si>
  <si>
    <t>TEKNİK ÖLÇÜM VE ANLİZ, BACA GAZI, GÜRÜLTÜ ÖLÇÜM GİDERLERİ</t>
  </si>
  <si>
    <t>20</t>
  </si>
  <si>
    <t>ONAYLANMIŞ KURULUŞ GİDERLERİ</t>
  </si>
  <si>
    <t>21</t>
  </si>
  <si>
    <t>EĞİTİM VE KURS GİDERLERİ</t>
  </si>
  <si>
    <t>22</t>
  </si>
  <si>
    <t>ETKİNLİK KONGRE, KURULTAY, SEMPOZYUM, SEMİNER VB GİDERLER</t>
  </si>
  <si>
    <t>23</t>
  </si>
  <si>
    <t>YAYIN GİDERLERİ</t>
  </si>
  <si>
    <t>24</t>
  </si>
  <si>
    <t>REKLAM GİDERLERİ</t>
  </si>
  <si>
    <t>25</t>
  </si>
  <si>
    <t>26</t>
  </si>
  <si>
    <t>GELENEKSEL GECE GİDERLERİ</t>
  </si>
  <si>
    <t>27</t>
  </si>
  <si>
    <t>SAİR GİDERLER</t>
  </si>
  <si>
    <t xml:space="preserve">  GENEL TOPLAM</t>
  </si>
  <si>
    <t>TMMOB MAKİNA MÜHENDİSLERİ ODASI 2015 GERÇEKLEŞEN GİDER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</si>
</sst>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TL&quot;;\-#,##0.00\ &quot;TL&quot;"/>
    <numFmt numFmtId="164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rgb="FF0070C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00B050"/>
      <name val="Calibri"/>
      <family val="2"/>
      <charset val="162"/>
      <scheme val="minor"/>
    </font>
    <font>
      <b/>
      <sz val="8"/>
      <color rgb="FFC00000"/>
      <name val="Calibri"/>
      <family val="2"/>
      <charset val="162"/>
      <scheme val="minor"/>
    </font>
    <font>
      <sz val="8"/>
      <color rgb="FFC00000"/>
      <name val="Calibri"/>
      <family val="2"/>
      <charset val="162"/>
      <scheme val="minor"/>
    </font>
    <font>
      <sz val="8"/>
      <name val="Arial Tur"/>
      <charset val="162"/>
    </font>
    <font>
      <sz val="8"/>
      <color rgb="FF00B050"/>
      <name val="Arial Tur"/>
      <charset val="162"/>
    </font>
    <font>
      <b/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7" fontId="5" fillId="3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right" vertical="center"/>
    </xf>
    <xf numFmtId="7" fontId="5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7" fontId="3" fillId="2" borderId="2" xfId="0" applyNumberFormat="1" applyFont="1" applyFill="1" applyBorder="1" applyAlignment="1">
      <alignment horizontal="center" vertical="center"/>
    </xf>
    <xf numFmtId="7" fontId="3" fillId="2" borderId="2" xfId="0" applyNumberFormat="1" applyFont="1" applyFill="1" applyBorder="1" applyAlignment="1">
      <alignment horizontal="left" vertical="center"/>
    </xf>
    <xf numFmtId="7" fontId="6" fillId="2" borderId="2" xfId="0" applyNumberFormat="1" applyFont="1" applyFill="1" applyBorder="1" applyAlignment="1">
      <alignment horizontal="right" vertical="center"/>
    </xf>
    <xf numFmtId="7" fontId="7" fillId="0" borderId="5" xfId="0" applyNumberFormat="1" applyFont="1" applyFill="1" applyBorder="1" applyAlignment="1">
      <alignment horizontal="left" vertical="center"/>
    </xf>
    <xf numFmtId="7" fontId="7" fillId="0" borderId="5" xfId="0" applyNumberFormat="1" applyFont="1" applyFill="1" applyBorder="1" applyAlignment="1">
      <alignment horizontal="right" vertical="center"/>
    </xf>
    <xf numFmtId="7" fontId="6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6" xfId="0" applyNumberFormat="1" applyFont="1" applyFill="1" applyBorder="1" applyAlignment="1">
      <alignment horizontal="right" vertical="center"/>
    </xf>
    <xf numFmtId="7" fontId="7" fillId="0" borderId="6" xfId="0" applyNumberFormat="1" applyFont="1" applyFill="1" applyBorder="1" applyAlignment="1">
      <alignment horizontal="left" vertical="center"/>
    </xf>
    <xf numFmtId="7" fontId="7" fillId="0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7" fontId="9" fillId="3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TCELER\2015\2015-12%20AYLIK%20B&#220;T&#199;E%20VE%20ANAL&#304;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gerçekleşen"/>
      <sheetName val="2012 gerçekleşen"/>
      <sheetName val="2013 gerçekleşen"/>
      <sheetName val="2014 gerçekleşen"/>
      <sheetName val="2015 tahmini gelir gider"/>
      <sheetName val="2015 aylık gerçekleşen gelir"/>
      <sheetName val="2015 aylık gerçekleşen gider"/>
      <sheetName val="2015 toplam gerçekleşen gelir"/>
      <sheetName val="2015 top gerçekleşen gider"/>
      <sheetName val="2015 gelir tah gerç %"/>
      <sheetName val="2015 gider tah gerç %"/>
      <sheetName val="2015 gelir karşılaştırması"/>
      <sheetName val="2015 gider karşılaştırma"/>
      <sheetName val="fark"/>
      <sheetName val="oransal veriler"/>
      <sheetName val="gelir grafikleri"/>
      <sheetName val="gider grafikleri"/>
      <sheetName val="karşılaştırma grefikleri"/>
      <sheetName val="oransal grafikler"/>
      <sheetName val="adana"/>
      <sheetName val="ankara"/>
      <sheetName val="antalya"/>
      <sheetName val="bursa"/>
      <sheetName val="denizli"/>
      <sheetName val="diyarbakır"/>
      <sheetName val="edirne"/>
      <sheetName val="eskişehir"/>
      <sheetName val="gaziantep"/>
      <sheetName val="istanbul"/>
      <sheetName val="izmir"/>
      <sheetName val="kayseri"/>
      <sheetName val="kocaeli"/>
      <sheetName val="konya"/>
      <sheetName val="mersin"/>
      <sheetName val="samsun"/>
      <sheetName val="trabzon"/>
      <sheetName val="zonguldak"/>
      <sheetName val="2014 tah gerç gg veri"/>
      <sheetName val="2014 tah gerç gg graf"/>
      <sheetName val="vergi nakit aktarım"/>
      <sheetName val="personel sayısı"/>
      <sheetName val="Sayfa1"/>
    </sheetNames>
    <sheetDataSet>
      <sheetData sheetId="0"/>
      <sheetData sheetId="1"/>
      <sheetData sheetId="2"/>
      <sheetData sheetId="3"/>
      <sheetData sheetId="4"/>
      <sheetData sheetId="5">
        <row r="51">
          <cell r="O51">
            <v>545</v>
          </cell>
        </row>
        <row r="52">
          <cell r="O52">
            <v>270</v>
          </cell>
        </row>
        <row r="53">
          <cell r="O53">
            <v>16919.5</v>
          </cell>
        </row>
        <row r="54">
          <cell r="O54">
            <v>12187</v>
          </cell>
        </row>
        <row r="55">
          <cell r="O55">
            <v>43050</v>
          </cell>
        </row>
        <row r="56">
          <cell r="O56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650</v>
          </cell>
        </row>
        <row r="64">
          <cell r="O64">
            <v>1710</v>
          </cell>
        </row>
        <row r="65">
          <cell r="O65">
            <v>110149.18</v>
          </cell>
        </row>
        <row r="66">
          <cell r="O66">
            <v>1225772.6000000001</v>
          </cell>
        </row>
        <row r="67">
          <cell r="O67">
            <v>6606.36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39190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42.37</v>
          </cell>
        </row>
        <row r="80">
          <cell r="O80">
            <v>42.37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17490</v>
          </cell>
        </row>
        <row r="84">
          <cell r="O84">
            <v>0</v>
          </cell>
        </row>
        <row r="85">
          <cell r="O85">
            <v>8750</v>
          </cell>
        </row>
        <row r="86">
          <cell r="O86">
            <v>69593</v>
          </cell>
        </row>
        <row r="87">
          <cell r="O87">
            <v>436733.05000000005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582957.09</v>
          </cell>
        </row>
        <row r="97">
          <cell r="O97">
            <v>4510</v>
          </cell>
        </row>
        <row r="98">
          <cell r="O98">
            <v>10110</v>
          </cell>
        </row>
        <row r="99">
          <cell r="O99">
            <v>129681.3</v>
          </cell>
        </row>
        <row r="100">
          <cell r="O100">
            <v>53238.990000000005</v>
          </cell>
        </row>
        <row r="101">
          <cell r="O101">
            <v>60</v>
          </cell>
        </row>
        <row r="102">
          <cell r="O102">
            <v>148</v>
          </cell>
        </row>
        <row r="104">
          <cell r="O104">
            <v>15535</v>
          </cell>
        </row>
        <row r="105">
          <cell r="O105">
            <v>36362.5</v>
          </cell>
        </row>
        <row r="106">
          <cell r="O106">
            <v>197757.05</v>
          </cell>
        </row>
        <row r="107">
          <cell r="O107">
            <v>238962.2</v>
          </cell>
        </row>
        <row r="108">
          <cell r="O108">
            <v>26009</v>
          </cell>
        </row>
        <row r="109">
          <cell r="O109">
            <v>141485</v>
          </cell>
        </row>
        <row r="110">
          <cell r="O110">
            <v>8705</v>
          </cell>
        </row>
        <row r="111">
          <cell r="O111">
            <v>92145</v>
          </cell>
        </row>
        <row r="112">
          <cell r="O112">
            <v>0</v>
          </cell>
        </row>
        <row r="113">
          <cell r="O113">
            <v>43978.180000000008</v>
          </cell>
        </row>
        <row r="116">
          <cell r="O116">
            <v>47943.98</v>
          </cell>
        </row>
        <row r="117">
          <cell r="O117">
            <v>17413.460000000003</v>
          </cell>
        </row>
        <row r="118">
          <cell r="O118">
            <v>0</v>
          </cell>
        </row>
        <row r="119">
          <cell r="O119">
            <v>1157585.3500000001</v>
          </cell>
        </row>
        <row r="120">
          <cell r="O120">
            <v>1154631.3099999998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701249.66999999993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19503.420000000002</v>
          </cell>
        </row>
        <row r="127">
          <cell r="O127">
            <v>3055</v>
          </cell>
        </row>
        <row r="128">
          <cell r="O128">
            <v>0</v>
          </cell>
        </row>
        <row r="129">
          <cell r="O129">
            <v>215918.25999999995</v>
          </cell>
        </row>
        <row r="130">
          <cell r="O130">
            <v>109512.4</v>
          </cell>
        </row>
        <row r="131">
          <cell r="O131">
            <v>3236.17</v>
          </cell>
        </row>
        <row r="132">
          <cell r="O132">
            <v>19116.97</v>
          </cell>
        </row>
        <row r="133">
          <cell r="O133">
            <v>400</v>
          </cell>
        </row>
        <row r="134">
          <cell r="O134">
            <v>1779.67</v>
          </cell>
        </row>
        <row r="135">
          <cell r="O135">
            <v>0</v>
          </cell>
        </row>
        <row r="136">
          <cell r="O136">
            <v>138817.57</v>
          </cell>
        </row>
        <row r="143">
          <cell r="O143">
            <v>10265</v>
          </cell>
        </row>
        <row r="144">
          <cell r="O144">
            <v>22355</v>
          </cell>
        </row>
        <row r="145">
          <cell r="O145">
            <v>215452.57</v>
          </cell>
        </row>
        <row r="146">
          <cell r="O146">
            <v>391490.57</v>
          </cell>
        </row>
        <row r="147">
          <cell r="O147">
            <v>0</v>
          </cell>
        </row>
        <row r="148">
          <cell r="O148">
            <v>0</v>
          </cell>
        </row>
        <row r="150">
          <cell r="O150">
            <v>111275</v>
          </cell>
        </row>
        <row r="151">
          <cell r="O151">
            <v>6572.5</v>
          </cell>
        </row>
        <row r="152">
          <cell r="O152">
            <v>140</v>
          </cell>
        </row>
        <row r="153">
          <cell r="O153">
            <v>111383.25</v>
          </cell>
        </row>
        <row r="154">
          <cell r="O154">
            <v>25317.5</v>
          </cell>
        </row>
        <row r="155">
          <cell r="O155">
            <v>183962</v>
          </cell>
        </row>
        <row r="156">
          <cell r="O156">
            <v>46415</v>
          </cell>
        </row>
        <row r="157">
          <cell r="O157">
            <v>287170</v>
          </cell>
        </row>
        <row r="158">
          <cell r="O158">
            <v>0</v>
          </cell>
        </row>
        <row r="159">
          <cell r="O159">
            <v>281.76</v>
          </cell>
        </row>
        <row r="162">
          <cell r="O162">
            <v>308946.40000000002</v>
          </cell>
        </row>
        <row r="163">
          <cell r="O163">
            <v>270961.64</v>
          </cell>
        </row>
        <row r="164">
          <cell r="O164">
            <v>0</v>
          </cell>
        </row>
        <row r="165">
          <cell r="O165">
            <v>2840644.8</v>
          </cell>
        </row>
        <row r="166">
          <cell r="O166">
            <v>1727158.73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1042032.3400000001</v>
          </cell>
        </row>
        <row r="170">
          <cell r="O170">
            <v>29.66</v>
          </cell>
        </row>
        <row r="171">
          <cell r="O171">
            <v>134631.22000000003</v>
          </cell>
        </row>
        <row r="172">
          <cell r="O172">
            <v>81214.11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369280.95999999996</v>
          </cell>
        </row>
        <row r="176">
          <cell r="O176">
            <v>34254.18</v>
          </cell>
        </row>
        <row r="177">
          <cell r="O177">
            <v>5935.3200000000006</v>
          </cell>
        </row>
        <row r="178">
          <cell r="O178">
            <v>5684.75</v>
          </cell>
        </row>
        <row r="179">
          <cell r="O179">
            <v>32084.75</v>
          </cell>
        </row>
        <row r="180">
          <cell r="O180">
            <v>3745.54</v>
          </cell>
        </row>
        <row r="181">
          <cell r="O181">
            <v>0</v>
          </cell>
        </row>
        <row r="182">
          <cell r="O182">
            <v>226470.35</v>
          </cell>
        </row>
        <row r="189">
          <cell r="O189">
            <v>2415</v>
          </cell>
        </row>
        <row r="190">
          <cell r="O190">
            <v>7260</v>
          </cell>
        </row>
        <row r="191">
          <cell r="O191">
            <v>93398.900000000009</v>
          </cell>
        </row>
        <row r="192">
          <cell r="O192">
            <v>42982.96</v>
          </cell>
        </row>
        <row r="193">
          <cell r="O193">
            <v>0</v>
          </cell>
        </row>
        <row r="194">
          <cell r="O194">
            <v>40</v>
          </cell>
        </row>
        <row r="196">
          <cell r="O196">
            <v>170</v>
          </cell>
        </row>
        <row r="197">
          <cell r="O197">
            <v>19480</v>
          </cell>
        </row>
        <row r="198">
          <cell r="O198">
            <v>11888</v>
          </cell>
        </row>
        <row r="199">
          <cell r="O199">
            <v>212435</v>
          </cell>
        </row>
        <row r="200">
          <cell r="O200">
            <v>19355</v>
          </cell>
        </row>
        <row r="201">
          <cell r="O201">
            <v>179475</v>
          </cell>
        </row>
        <row r="202">
          <cell r="O202">
            <v>9370</v>
          </cell>
        </row>
        <row r="203">
          <cell r="O203">
            <v>144413.04</v>
          </cell>
        </row>
        <row r="204">
          <cell r="O204">
            <v>0</v>
          </cell>
        </row>
        <row r="205">
          <cell r="O205">
            <v>28866.489999999998</v>
          </cell>
        </row>
        <row r="208">
          <cell r="O208">
            <v>139103.25999999998</v>
          </cell>
        </row>
        <row r="209">
          <cell r="O209">
            <v>92757.95</v>
          </cell>
        </row>
        <row r="210">
          <cell r="O210">
            <v>0</v>
          </cell>
        </row>
        <row r="211">
          <cell r="O211">
            <v>775070.33000000007</v>
          </cell>
        </row>
        <row r="212">
          <cell r="O212">
            <v>787288.38000000012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997536.47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22948.28</v>
          </cell>
        </row>
        <row r="219">
          <cell r="O219">
            <v>27527.759999999998</v>
          </cell>
        </row>
        <row r="220">
          <cell r="O220">
            <v>0</v>
          </cell>
        </row>
        <row r="221">
          <cell r="O221">
            <v>111276.12999999999</v>
          </cell>
        </row>
        <row r="222">
          <cell r="O222">
            <v>0</v>
          </cell>
        </row>
        <row r="223">
          <cell r="O223">
            <v>3984.2400000000002</v>
          </cell>
        </row>
        <row r="224">
          <cell r="O224">
            <v>0</v>
          </cell>
        </row>
        <row r="225">
          <cell r="O225">
            <v>12309.32</v>
          </cell>
        </row>
        <row r="226">
          <cell r="O226">
            <v>20552</v>
          </cell>
        </row>
        <row r="227">
          <cell r="O227">
            <v>0</v>
          </cell>
        </row>
        <row r="228">
          <cell r="O228">
            <v>142635.79999999999</v>
          </cell>
        </row>
        <row r="235">
          <cell r="O235">
            <v>15224</v>
          </cell>
        </row>
        <row r="236">
          <cell r="O236">
            <v>15470</v>
          </cell>
        </row>
        <row r="237">
          <cell r="O237">
            <v>250326.2</v>
          </cell>
        </row>
        <row r="238">
          <cell r="O238">
            <v>73697.16</v>
          </cell>
        </row>
        <row r="239">
          <cell r="O239">
            <v>50</v>
          </cell>
        </row>
        <row r="240">
          <cell r="O240">
            <v>143</v>
          </cell>
        </row>
        <row r="242">
          <cell r="O242">
            <v>55820</v>
          </cell>
        </row>
        <row r="243">
          <cell r="O243">
            <v>34760</v>
          </cell>
        </row>
        <row r="244">
          <cell r="O244">
            <v>6093</v>
          </cell>
        </row>
        <row r="245">
          <cell r="O245">
            <v>175400.75</v>
          </cell>
        </row>
        <row r="246">
          <cell r="O246">
            <v>88035.55</v>
          </cell>
        </row>
        <row r="247">
          <cell r="O247">
            <v>249631</v>
          </cell>
        </row>
        <row r="248">
          <cell r="O248">
            <v>735</v>
          </cell>
        </row>
        <row r="249">
          <cell r="O249">
            <v>119545</v>
          </cell>
        </row>
        <row r="250">
          <cell r="O250">
            <v>0</v>
          </cell>
        </row>
        <row r="251">
          <cell r="O251">
            <v>12087.54</v>
          </cell>
        </row>
        <row r="254">
          <cell r="O254">
            <v>395128.66000000003</v>
          </cell>
        </row>
        <row r="255">
          <cell r="O255">
            <v>150363.39000000001</v>
          </cell>
        </row>
        <row r="256">
          <cell r="O256">
            <v>0</v>
          </cell>
        </row>
        <row r="257">
          <cell r="O257">
            <v>222397.38999999998</v>
          </cell>
        </row>
        <row r="258">
          <cell r="O258">
            <v>895420.42999999982</v>
          </cell>
        </row>
        <row r="259">
          <cell r="O259">
            <v>0</v>
          </cell>
        </row>
        <row r="260">
          <cell r="O260">
            <v>219586.38</v>
          </cell>
        </row>
        <row r="261">
          <cell r="O261">
            <v>1473203.52</v>
          </cell>
        </row>
        <row r="262">
          <cell r="O262">
            <v>0</v>
          </cell>
        </row>
        <row r="263">
          <cell r="O263">
            <v>0</v>
          </cell>
        </row>
        <row r="264">
          <cell r="O264">
            <v>131999.59999999998</v>
          </cell>
        </row>
        <row r="265">
          <cell r="O265">
            <v>69525.37</v>
          </cell>
        </row>
        <row r="266">
          <cell r="O266">
            <v>0</v>
          </cell>
        </row>
        <row r="267">
          <cell r="O267">
            <v>360528.66</v>
          </cell>
        </row>
        <row r="268">
          <cell r="O268">
            <v>0</v>
          </cell>
        </row>
        <row r="269">
          <cell r="O269">
            <v>4534.71</v>
          </cell>
        </row>
        <row r="270">
          <cell r="O270">
            <v>10053</v>
          </cell>
        </row>
        <row r="271">
          <cell r="O271">
            <v>0</v>
          </cell>
        </row>
        <row r="272">
          <cell r="O272">
            <v>68656.75</v>
          </cell>
        </row>
        <row r="273">
          <cell r="O273">
            <v>0</v>
          </cell>
        </row>
        <row r="274">
          <cell r="O274">
            <v>267999.67000000004</v>
          </cell>
        </row>
        <row r="281">
          <cell r="O281">
            <v>1590</v>
          </cell>
        </row>
        <row r="282">
          <cell r="O282">
            <v>4440</v>
          </cell>
        </row>
        <row r="283">
          <cell r="O283">
            <v>110693.7</v>
          </cell>
        </row>
        <row r="284">
          <cell r="O284">
            <v>38901.1</v>
          </cell>
        </row>
        <row r="285">
          <cell r="O285">
            <v>4</v>
          </cell>
        </row>
        <row r="286">
          <cell r="O286">
            <v>3</v>
          </cell>
        </row>
        <row r="288">
          <cell r="O288">
            <v>1140</v>
          </cell>
        </row>
        <row r="289">
          <cell r="O289">
            <v>64075.75</v>
          </cell>
        </row>
        <row r="290">
          <cell r="O290">
            <v>0</v>
          </cell>
        </row>
        <row r="291">
          <cell r="O291">
            <v>48810.5</v>
          </cell>
        </row>
        <row r="292">
          <cell r="O292">
            <v>39205</v>
          </cell>
        </row>
        <row r="293">
          <cell r="O293">
            <v>122270</v>
          </cell>
        </row>
        <row r="294">
          <cell r="O294">
            <v>14051</v>
          </cell>
        </row>
        <row r="295">
          <cell r="O295">
            <v>2100</v>
          </cell>
        </row>
        <row r="296">
          <cell r="O296">
            <v>0</v>
          </cell>
        </row>
        <row r="297">
          <cell r="O297">
            <v>4585.7</v>
          </cell>
        </row>
        <row r="300">
          <cell r="O300">
            <v>63516.19</v>
          </cell>
        </row>
        <row r="301">
          <cell r="O301">
            <v>149937.74000000002</v>
          </cell>
        </row>
        <row r="302">
          <cell r="O302">
            <v>0</v>
          </cell>
        </row>
        <row r="303">
          <cell r="O303">
            <v>533179.82000000007</v>
          </cell>
        </row>
        <row r="304">
          <cell r="O304">
            <v>689564.11</v>
          </cell>
        </row>
        <row r="305">
          <cell r="O305">
            <v>380838.44</v>
          </cell>
        </row>
        <row r="306">
          <cell r="O306">
            <v>0</v>
          </cell>
        </row>
        <row r="307">
          <cell r="O307">
            <v>563731.69000000006</v>
          </cell>
        </row>
        <row r="308">
          <cell r="O308">
            <v>0</v>
          </cell>
        </row>
        <row r="309">
          <cell r="O309">
            <v>0</v>
          </cell>
        </row>
        <row r="310">
          <cell r="O310">
            <v>24050.779999999995</v>
          </cell>
        </row>
        <row r="311">
          <cell r="O311">
            <v>39992.5</v>
          </cell>
        </row>
        <row r="312">
          <cell r="O312">
            <v>0</v>
          </cell>
        </row>
        <row r="313">
          <cell r="O313">
            <v>201239.08000000002</v>
          </cell>
        </row>
        <row r="314">
          <cell r="O314">
            <v>0</v>
          </cell>
        </row>
        <row r="315">
          <cell r="O315">
            <v>6839.9399999999987</v>
          </cell>
        </row>
        <row r="316">
          <cell r="O316">
            <v>3347.46</v>
          </cell>
        </row>
        <row r="317">
          <cell r="O317">
            <v>185388.74</v>
          </cell>
        </row>
        <row r="318">
          <cell r="O318">
            <v>16796.59</v>
          </cell>
        </row>
        <row r="319">
          <cell r="O319">
            <v>0</v>
          </cell>
        </row>
        <row r="320">
          <cell r="O320">
            <v>144899.68</v>
          </cell>
        </row>
        <row r="327">
          <cell r="O327">
            <v>5430</v>
          </cell>
        </row>
        <row r="328">
          <cell r="O328">
            <v>9830</v>
          </cell>
        </row>
        <row r="329">
          <cell r="O329">
            <v>91136.200000000012</v>
          </cell>
        </row>
        <row r="330">
          <cell r="O330">
            <v>25492</v>
          </cell>
        </row>
        <row r="331">
          <cell r="O331">
            <v>42</v>
          </cell>
        </row>
        <row r="332">
          <cell r="O332">
            <v>135</v>
          </cell>
        </row>
        <row r="334">
          <cell r="O334">
            <v>6151</v>
          </cell>
        </row>
        <row r="335">
          <cell r="O335">
            <v>81401.5</v>
          </cell>
        </row>
        <row r="336">
          <cell r="O336">
            <v>20</v>
          </cell>
        </row>
        <row r="337">
          <cell r="O337">
            <v>71882.5</v>
          </cell>
        </row>
        <row r="338">
          <cell r="O338">
            <v>35180</v>
          </cell>
        </row>
        <row r="339">
          <cell r="O339">
            <v>133715</v>
          </cell>
        </row>
        <row r="340">
          <cell r="O340">
            <v>15530</v>
          </cell>
        </row>
        <row r="341">
          <cell r="O341">
            <v>112942.38</v>
          </cell>
        </row>
        <row r="342">
          <cell r="O342">
            <v>454.26</v>
          </cell>
        </row>
        <row r="343">
          <cell r="O343">
            <v>34645.839999999997</v>
          </cell>
        </row>
        <row r="346">
          <cell r="O346">
            <v>154295.71999999997</v>
          </cell>
        </row>
        <row r="347">
          <cell r="O347">
            <v>126000.47000000002</v>
          </cell>
        </row>
        <row r="348">
          <cell r="O348">
            <v>0</v>
          </cell>
        </row>
        <row r="349">
          <cell r="O349">
            <v>706199.39</v>
          </cell>
        </row>
        <row r="350">
          <cell r="O350">
            <v>988188.47000000009</v>
          </cell>
        </row>
        <row r="351">
          <cell r="O351">
            <v>0</v>
          </cell>
        </row>
        <row r="352">
          <cell r="O352">
            <v>0</v>
          </cell>
        </row>
        <row r="353">
          <cell r="O353">
            <v>645309.92999999993</v>
          </cell>
        </row>
        <row r="354">
          <cell r="O354">
            <v>0</v>
          </cell>
        </row>
        <row r="355">
          <cell r="O355">
            <v>0</v>
          </cell>
        </row>
        <row r="356">
          <cell r="O356">
            <v>47833.229999999996</v>
          </cell>
        </row>
        <row r="357">
          <cell r="O357">
            <v>66046.17</v>
          </cell>
        </row>
        <row r="358">
          <cell r="O358">
            <v>0</v>
          </cell>
        </row>
        <row r="359">
          <cell r="O359">
            <v>152002.28</v>
          </cell>
        </row>
        <row r="360">
          <cell r="O360">
            <v>0</v>
          </cell>
        </row>
        <row r="361">
          <cell r="O361">
            <v>1719.47</v>
          </cell>
        </row>
        <row r="362">
          <cell r="O362">
            <v>80.56</v>
          </cell>
        </row>
        <row r="363">
          <cell r="O363">
            <v>13305.08</v>
          </cell>
        </row>
        <row r="364">
          <cell r="O364">
            <v>0</v>
          </cell>
        </row>
        <row r="365">
          <cell r="O365">
            <v>0</v>
          </cell>
        </row>
        <row r="366">
          <cell r="O366">
            <v>105390.1</v>
          </cell>
        </row>
        <row r="373">
          <cell r="O373">
            <v>1455</v>
          </cell>
        </row>
        <row r="374">
          <cell r="O374">
            <v>3355</v>
          </cell>
        </row>
        <row r="375">
          <cell r="O375">
            <v>55001</v>
          </cell>
        </row>
        <row r="376">
          <cell r="O376">
            <v>33481</v>
          </cell>
        </row>
        <row r="377">
          <cell r="O377">
            <v>0</v>
          </cell>
        </row>
        <row r="378">
          <cell r="O378">
            <v>15</v>
          </cell>
        </row>
        <row r="380">
          <cell r="O380">
            <v>435</v>
          </cell>
        </row>
        <row r="381">
          <cell r="O381">
            <v>1091</v>
          </cell>
        </row>
        <row r="382">
          <cell r="O382">
            <v>3101</v>
          </cell>
        </row>
        <row r="383">
          <cell r="O383">
            <v>43396.35</v>
          </cell>
        </row>
        <row r="384">
          <cell r="O384">
            <v>8175</v>
          </cell>
        </row>
        <row r="385">
          <cell r="O385">
            <v>106180</v>
          </cell>
        </row>
        <row r="386">
          <cell r="O386">
            <v>3075.89</v>
          </cell>
        </row>
        <row r="387">
          <cell r="O387">
            <v>2635</v>
          </cell>
        </row>
        <row r="388">
          <cell r="O388">
            <v>0</v>
          </cell>
        </row>
        <row r="389">
          <cell r="O389">
            <v>3295.28</v>
          </cell>
        </row>
        <row r="392">
          <cell r="O392">
            <v>28351.86</v>
          </cell>
        </row>
        <row r="393">
          <cell r="O393">
            <v>39344.42</v>
          </cell>
        </row>
        <row r="394">
          <cell r="O394">
            <v>0</v>
          </cell>
        </row>
        <row r="395">
          <cell r="O395">
            <v>66976.490000000005</v>
          </cell>
        </row>
        <row r="396">
          <cell r="O396">
            <v>252668.85</v>
          </cell>
        </row>
        <row r="397">
          <cell r="O397">
            <v>0</v>
          </cell>
        </row>
        <row r="398">
          <cell r="O398">
            <v>0</v>
          </cell>
        </row>
        <row r="399">
          <cell r="O399">
            <v>480897.02999999997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7200.579999999999</v>
          </cell>
        </row>
        <row r="403">
          <cell r="O403">
            <v>0</v>
          </cell>
        </row>
        <row r="404">
          <cell r="O404">
            <v>0</v>
          </cell>
        </row>
        <row r="405">
          <cell r="O405">
            <v>163702.31</v>
          </cell>
        </row>
        <row r="406">
          <cell r="O406">
            <v>0</v>
          </cell>
        </row>
        <row r="407">
          <cell r="O407">
            <v>2668.58</v>
          </cell>
        </row>
        <row r="408">
          <cell r="O408">
            <v>2339.83</v>
          </cell>
        </row>
        <row r="409">
          <cell r="O409">
            <v>0</v>
          </cell>
        </row>
        <row r="410">
          <cell r="O410">
            <v>0</v>
          </cell>
        </row>
        <row r="411">
          <cell r="O411">
            <v>0</v>
          </cell>
        </row>
        <row r="412">
          <cell r="O412">
            <v>62780.14</v>
          </cell>
        </row>
        <row r="419">
          <cell r="O419">
            <v>4208</v>
          </cell>
        </row>
        <row r="420">
          <cell r="O420">
            <v>4095</v>
          </cell>
        </row>
        <row r="421">
          <cell r="O421">
            <v>124134</v>
          </cell>
        </row>
        <row r="422">
          <cell r="O422">
            <v>29711.3</v>
          </cell>
        </row>
        <row r="423">
          <cell r="O423">
            <v>0</v>
          </cell>
        </row>
        <row r="424">
          <cell r="O424">
            <v>163</v>
          </cell>
        </row>
        <row r="426">
          <cell r="O426">
            <v>12345</v>
          </cell>
        </row>
        <row r="427">
          <cell r="O427">
            <v>66286.880000000005</v>
          </cell>
        </row>
        <row r="428">
          <cell r="O428">
            <v>6170</v>
          </cell>
        </row>
        <row r="429">
          <cell r="O429">
            <v>259511</v>
          </cell>
        </row>
        <row r="430">
          <cell r="O430">
            <v>25310</v>
          </cell>
        </row>
        <row r="431">
          <cell r="O431">
            <v>154945</v>
          </cell>
        </row>
        <row r="432">
          <cell r="O432">
            <v>5015</v>
          </cell>
        </row>
        <row r="433">
          <cell r="O433">
            <v>92807.959999999992</v>
          </cell>
        </row>
        <row r="434">
          <cell r="O434">
            <v>0</v>
          </cell>
        </row>
        <row r="435">
          <cell r="O435">
            <v>18572.080000000002</v>
          </cell>
        </row>
        <row r="438">
          <cell r="O438">
            <v>117670.63</v>
          </cell>
        </row>
        <row r="439">
          <cell r="O439">
            <v>74876.689999999988</v>
          </cell>
        </row>
        <row r="440">
          <cell r="O440">
            <v>0</v>
          </cell>
        </row>
        <row r="441">
          <cell r="O441">
            <v>856965.08000000007</v>
          </cell>
        </row>
        <row r="442">
          <cell r="O442">
            <v>670043.32000000007</v>
          </cell>
        </row>
        <row r="443">
          <cell r="O443">
            <v>0</v>
          </cell>
        </row>
        <row r="444">
          <cell r="O444">
            <v>0</v>
          </cell>
        </row>
        <row r="445">
          <cell r="O445">
            <v>448949.45999999996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4695.2299999999996</v>
          </cell>
        </row>
        <row r="449">
          <cell r="O449">
            <v>0</v>
          </cell>
        </row>
        <row r="450">
          <cell r="O450">
            <v>46270.890000000007</v>
          </cell>
        </row>
        <row r="451">
          <cell r="O451">
            <v>212473.2</v>
          </cell>
        </row>
        <row r="452">
          <cell r="O452">
            <v>49803.789999999994</v>
          </cell>
        </row>
        <row r="453">
          <cell r="O453">
            <v>2226.85</v>
          </cell>
        </row>
        <row r="454">
          <cell r="O454">
            <v>4950</v>
          </cell>
        </row>
        <row r="455">
          <cell r="O455">
            <v>0</v>
          </cell>
        </row>
        <row r="456">
          <cell r="O456">
            <v>4144.09</v>
          </cell>
        </row>
        <row r="457">
          <cell r="O457">
            <v>0</v>
          </cell>
        </row>
        <row r="458">
          <cell r="O458">
            <v>150638.65000000002</v>
          </cell>
        </row>
        <row r="465">
          <cell r="O465">
            <v>2035</v>
          </cell>
        </row>
        <row r="466">
          <cell r="O466">
            <v>5165</v>
          </cell>
        </row>
        <row r="467">
          <cell r="O467">
            <v>65884</v>
          </cell>
        </row>
        <row r="468">
          <cell r="O468">
            <v>16013</v>
          </cell>
        </row>
        <row r="469">
          <cell r="O469">
            <v>15</v>
          </cell>
        </row>
        <row r="470">
          <cell r="O470">
            <v>4</v>
          </cell>
        </row>
        <row r="472">
          <cell r="O472">
            <v>28810</v>
          </cell>
        </row>
        <row r="473">
          <cell r="O473">
            <v>8400</v>
          </cell>
        </row>
        <row r="474">
          <cell r="O474">
            <v>0</v>
          </cell>
        </row>
        <row r="475">
          <cell r="O475">
            <v>15367</v>
          </cell>
        </row>
        <row r="476">
          <cell r="O476">
            <v>5530</v>
          </cell>
        </row>
        <row r="477">
          <cell r="O477">
            <v>135098</v>
          </cell>
        </row>
        <row r="478">
          <cell r="O478">
            <v>6415</v>
          </cell>
        </row>
        <row r="479">
          <cell r="O479">
            <v>67709</v>
          </cell>
        </row>
        <row r="480">
          <cell r="O480">
            <v>0</v>
          </cell>
        </row>
        <row r="481">
          <cell r="O481">
            <v>0</v>
          </cell>
        </row>
        <row r="484">
          <cell r="O484">
            <v>83839.31</v>
          </cell>
        </row>
        <row r="485">
          <cell r="O485">
            <v>3559.24</v>
          </cell>
        </row>
        <row r="486">
          <cell r="O486">
            <v>0</v>
          </cell>
        </row>
        <row r="487">
          <cell r="O487">
            <v>124889.59000000001</v>
          </cell>
        </row>
        <row r="488">
          <cell r="O488">
            <v>671339.69000000006</v>
          </cell>
        </row>
        <row r="489">
          <cell r="O489">
            <v>0</v>
          </cell>
        </row>
        <row r="490">
          <cell r="O490">
            <v>0</v>
          </cell>
        </row>
        <row r="491">
          <cell r="O491">
            <v>347754.91</v>
          </cell>
        </row>
        <row r="492">
          <cell r="O492">
            <v>0</v>
          </cell>
        </row>
        <row r="493">
          <cell r="O493">
            <v>0</v>
          </cell>
        </row>
        <row r="494">
          <cell r="O494">
            <v>9334.4199999999983</v>
          </cell>
        </row>
        <row r="495">
          <cell r="O495">
            <v>5400</v>
          </cell>
        </row>
        <row r="496">
          <cell r="O496">
            <v>1800</v>
          </cell>
        </row>
        <row r="497">
          <cell r="O497">
            <v>110837.59999999999</v>
          </cell>
        </row>
        <row r="498">
          <cell r="O498">
            <v>15669.49</v>
          </cell>
        </row>
        <row r="499">
          <cell r="O499">
            <v>783</v>
          </cell>
        </row>
        <row r="500">
          <cell r="O500">
            <v>6228</v>
          </cell>
        </row>
        <row r="501">
          <cell r="O501">
            <v>65033.04</v>
          </cell>
        </row>
        <row r="502">
          <cell r="O502">
            <v>368.64</v>
          </cell>
        </row>
        <row r="503">
          <cell r="O503">
            <v>0</v>
          </cell>
        </row>
        <row r="504">
          <cell r="O504">
            <v>65237.599999999991</v>
          </cell>
        </row>
        <row r="511">
          <cell r="O511">
            <v>16235</v>
          </cell>
        </row>
        <row r="512">
          <cell r="O512">
            <v>39455</v>
          </cell>
        </row>
        <row r="513">
          <cell r="O513">
            <v>394516</v>
          </cell>
        </row>
        <row r="514">
          <cell r="O514">
            <v>294895</v>
          </cell>
        </row>
        <row r="515">
          <cell r="O515">
            <v>0</v>
          </cell>
        </row>
        <row r="516">
          <cell r="O516">
            <v>0</v>
          </cell>
        </row>
        <row r="518">
          <cell r="O518">
            <v>204900</v>
          </cell>
        </row>
        <row r="519">
          <cell r="O519">
            <v>110455</v>
          </cell>
        </row>
        <row r="520">
          <cell r="O520">
            <v>1960</v>
          </cell>
        </row>
        <row r="521">
          <cell r="O521">
            <v>1301759</v>
          </cell>
        </row>
        <row r="522">
          <cell r="O522">
            <v>84075.34</v>
          </cell>
        </row>
        <row r="523">
          <cell r="O523">
            <v>329070</v>
          </cell>
        </row>
        <row r="524">
          <cell r="O524">
            <v>32475</v>
          </cell>
        </row>
        <row r="525">
          <cell r="O525">
            <v>454900</v>
          </cell>
        </row>
        <row r="526">
          <cell r="O526">
            <v>0</v>
          </cell>
        </row>
        <row r="527">
          <cell r="O527">
            <v>1647.25</v>
          </cell>
        </row>
        <row r="530">
          <cell r="O530">
            <v>337920.74</v>
          </cell>
        </row>
        <row r="531">
          <cell r="O531">
            <v>64687.76999999999</v>
          </cell>
        </row>
        <row r="532">
          <cell r="O532">
            <v>2760339.6999999997</v>
          </cell>
        </row>
        <row r="533">
          <cell r="O533">
            <v>1906332.4699999997</v>
          </cell>
        </row>
        <row r="534">
          <cell r="O534">
            <v>1440312.23</v>
          </cell>
        </row>
        <row r="535">
          <cell r="O535">
            <v>0</v>
          </cell>
        </row>
        <row r="536">
          <cell r="O536">
            <v>0</v>
          </cell>
        </row>
        <row r="537">
          <cell r="O537">
            <v>0</v>
          </cell>
        </row>
        <row r="538">
          <cell r="O538">
            <v>0</v>
          </cell>
        </row>
        <row r="539">
          <cell r="O539">
            <v>0</v>
          </cell>
        </row>
        <row r="540">
          <cell r="O540">
            <v>11461.469999999998</v>
          </cell>
        </row>
        <row r="541">
          <cell r="O541">
            <v>57456</v>
          </cell>
        </row>
        <row r="542">
          <cell r="O542">
            <v>0</v>
          </cell>
        </row>
        <row r="543">
          <cell r="O543">
            <v>443536.35</v>
          </cell>
        </row>
        <row r="544">
          <cell r="O544">
            <v>0</v>
          </cell>
        </row>
        <row r="545">
          <cell r="O545">
            <v>25202.289999999997</v>
          </cell>
        </row>
        <row r="546">
          <cell r="O546">
            <v>134478.5</v>
          </cell>
        </row>
        <row r="547">
          <cell r="O547">
            <v>168091.79</v>
          </cell>
        </row>
        <row r="548">
          <cell r="O548">
            <v>1016.98</v>
          </cell>
        </row>
        <row r="549">
          <cell r="O549">
            <v>0</v>
          </cell>
        </row>
        <row r="550">
          <cell r="O550">
            <v>403867.05999999994</v>
          </cell>
        </row>
        <row r="557">
          <cell r="O557">
            <v>6540</v>
          </cell>
        </row>
        <row r="558">
          <cell r="O558">
            <v>19965</v>
          </cell>
        </row>
        <row r="559">
          <cell r="O559">
            <v>327508</v>
          </cell>
        </row>
        <row r="560">
          <cell r="O560">
            <v>145876</v>
          </cell>
        </row>
        <row r="561">
          <cell r="O561">
            <v>0</v>
          </cell>
        </row>
        <row r="562">
          <cell r="O562">
            <v>25</v>
          </cell>
        </row>
        <row r="564">
          <cell r="O564">
            <v>20050</v>
          </cell>
        </row>
        <row r="565">
          <cell r="O565">
            <v>40750.5</v>
          </cell>
        </row>
        <row r="566">
          <cell r="O566">
            <v>244806.39999999999</v>
          </cell>
        </row>
        <row r="567">
          <cell r="O567">
            <v>127354</v>
          </cell>
        </row>
        <row r="568">
          <cell r="O568">
            <v>14525</v>
          </cell>
        </row>
        <row r="569">
          <cell r="O569">
            <v>344900</v>
          </cell>
        </row>
        <row r="570">
          <cell r="O570">
            <v>18855</v>
          </cell>
        </row>
        <row r="571">
          <cell r="O571">
            <v>192070</v>
          </cell>
        </row>
        <row r="572">
          <cell r="O572">
            <v>0</v>
          </cell>
        </row>
        <row r="573">
          <cell r="O573">
            <v>89640.52</v>
          </cell>
        </row>
        <row r="576">
          <cell r="O576">
            <v>391864.91</v>
          </cell>
        </row>
        <row r="577">
          <cell r="O577">
            <v>186120.73</v>
          </cell>
        </row>
        <row r="578">
          <cell r="O578">
            <v>155765.49</v>
          </cell>
        </row>
        <row r="579">
          <cell r="O579">
            <v>1003567.5099999998</v>
          </cell>
        </row>
        <row r="580">
          <cell r="O580">
            <v>1322139.9100000001</v>
          </cell>
        </row>
        <row r="581">
          <cell r="O581">
            <v>0</v>
          </cell>
        </row>
        <row r="582">
          <cell r="O582">
            <v>89648.26</v>
          </cell>
        </row>
        <row r="583">
          <cell r="O583">
            <v>1638648.4299999997</v>
          </cell>
        </row>
        <row r="584">
          <cell r="O584">
            <v>389086.92</v>
          </cell>
        </row>
        <row r="585">
          <cell r="O585">
            <v>0</v>
          </cell>
        </row>
        <row r="586">
          <cell r="O586">
            <v>49587.75</v>
          </cell>
        </row>
        <row r="587">
          <cell r="O587">
            <v>36135</v>
          </cell>
        </row>
        <row r="588">
          <cell r="O588">
            <v>111780.45</v>
          </cell>
        </row>
        <row r="589">
          <cell r="O589">
            <v>1078255.99</v>
          </cell>
        </row>
        <row r="590">
          <cell r="O590">
            <v>451597.63</v>
          </cell>
        </row>
        <row r="591">
          <cell r="O591">
            <v>13753.970000000001</v>
          </cell>
        </row>
        <row r="592">
          <cell r="O592">
            <v>81950.450000000012</v>
          </cell>
        </row>
        <row r="593">
          <cell r="O593">
            <v>1067538.49</v>
          </cell>
        </row>
        <row r="594">
          <cell r="O594">
            <v>45518.78</v>
          </cell>
        </row>
        <row r="595">
          <cell r="O595">
            <v>0</v>
          </cell>
        </row>
        <row r="596">
          <cell r="O596">
            <v>305738.33</v>
          </cell>
        </row>
        <row r="603">
          <cell r="O603">
            <v>1840</v>
          </cell>
        </row>
        <row r="604">
          <cell r="O604">
            <v>4725</v>
          </cell>
        </row>
        <row r="605">
          <cell r="O605">
            <v>73077.3</v>
          </cell>
        </row>
        <row r="606">
          <cell r="O606">
            <v>54002.9</v>
          </cell>
        </row>
        <row r="607">
          <cell r="O607">
            <v>0</v>
          </cell>
        </row>
        <row r="608">
          <cell r="O608">
            <v>31</v>
          </cell>
        </row>
        <row r="610">
          <cell r="O610">
            <v>1215</v>
          </cell>
        </row>
        <row r="611">
          <cell r="O611">
            <v>3367.5</v>
          </cell>
        </row>
        <row r="612">
          <cell r="O612">
            <v>1649</v>
          </cell>
        </row>
        <row r="613">
          <cell r="O613">
            <v>5805</v>
          </cell>
        </row>
        <row r="614">
          <cell r="O614">
            <v>21585</v>
          </cell>
        </row>
        <row r="615">
          <cell r="O615">
            <v>89320</v>
          </cell>
        </row>
        <row r="616">
          <cell r="O616">
            <v>7170</v>
          </cell>
        </row>
        <row r="617">
          <cell r="O617">
            <v>61255</v>
          </cell>
        </row>
        <row r="618">
          <cell r="O618">
            <v>0</v>
          </cell>
        </row>
        <row r="619">
          <cell r="O619">
            <v>2965.65</v>
          </cell>
        </row>
        <row r="622">
          <cell r="O622">
            <v>74476.59</v>
          </cell>
        </row>
        <row r="623">
          <cell r="O623">
            <v>140006.71000000002</v>
          </cell>
        </row>
        <row r="624">
          <cell r="O624">
            <v>0</v>
          </cell>
        </row>
        <row r="625">
          <cell r="O625">
            <v>175727.57</v>
          </cell>
        </row>
        <row r="626">
          <cell r="O626">
            <v>0</v>
          </cell>
        </row>
        <row r="627">
          <cell r="O627">
            <v>876340.49999999988</v>
          </cell>
        </row>
        <row r="628">
          <cell r="O628">
            <v>0</v>
          </cell>
        </row>
        <row r="629">
          <cell r="O629">
            <v>377272.36</v>
          </cell>
        </row>
        <row r="630">
          <cell r="O630">
            <v>0</v>
          </cell>
        </row>
        <row r="631">
          <cell r="O631">
            <v>0</v>
          </cell>
        </row>
        <row r="632">
          <cell r="O632">
            <v>21918.579999999998</v>
          </cell>
        </row>
        <row r="633">
          <cell r="O633">
            <v>750</v>
          </cell>
        </row>
        <row r="634">
          <cell r="O634">
            <v>0</v>
          </cell>
        </row>
        <row r="635">
          <cell r="O635">
            <v>137456.62</v>
          </cell>
        </row>
        <row r="636">
          <cell r="O636">
            <v>4260.17</v>
          </cell>
        </row>
        <row r="637">
          <cell r="O637">
            <v>1392.71</v>
          </cell>
        </row>
        <row r="638">
          <cell r="O638">
            <v>6774.93</v>
          </cell>
        </row>
        <row r="639">
          <cell r="O639">
            <v>25105.9</v>
          </cell>
        </row>
        <row r="640">
          <cell r="O640">
            <v>21016.95</v>
          </cell>
        </row>
        <row r="641">
          <cell r="O641">
            <v>0</v>
          </cell>
        </row>
        <row r="642">
          <cell r="O642">
            <v>207485.72000000003</v>
          </cell>
        </row>
        <row r="649">
          <cell r="O649">
            <v>6780</v>
          </cell>
        </row>
        <row r="650">
          <cell r="O650">
            <v>15310</v>
          </cell>
        </row>
        <row r="651">
          <cell r="O651">
            <v>100088</v>
          </cell>
        </row>
        <row r="652">
          <cell r="O652">
            <v>58032</v>
          </cell>
        </row>
        <row r="653">
          <cell r="O653">
            <v>0</v>
          </cell>
        </row>
        <row r="654">
          <cell r="O654">
            <v>0</v>
          </cell>
        </row>
        <row r="656">
          <cell r="O656">
            <v>6655</v>
          </cell>
        </row>
        <row r="657">
          <cell r="O657">
            <v>5210</v>
          </cell>
        </row>
        <row r="658">
          <cell r="O658">
            <v>0</v>
          </cell>
        </row>
        <row r="659">
          <cell r="O659">
            <v>34200</v>
          </cell>
        </row>
        <row r="660">
          <cell r="O660">
            <v>14185</v>
          </cell>
        </row>
        <row r="661">
          <cell r="O661">
            <v>122030</v>
          </cell>
        </row>
        <row r="662">
          <cell r="O662">
            <v>5440</v>
          </cell>
        </row>
        <row r="663">
          <cell r="O663">
            <v>153125</v>
          </cell>
        </row>
        <row r="664">
          <cell r="O664">
            <v>0</v>
          </cell>
        </row>
        <row r="665">
          <cell r="O665">
            <v>1335.05</v>
          </cell>
        </row>
        <row r="668">
          <cell r="O668">
            <v>280841.51</v>
          </cell>
        </row>
        <row r="669">
          <cell r="O669">
            <v>130423.37</v>
          </cell>
        </row>
        <row r="670">
          <cell r="O670">
            <v>0</v>
          </cell>
        </row>
        <row r="671">
          <cell r="O671">
            <v>34949.320000000007</v>
          </cell>
        </row>
        <row r="672">
          <cell r="O672">
            <v>843884.91999999993</v>
          </cell>
        </row>
        <row r="673">
          <cell r="O673">
            <v>0</v>
          </cell>
        </row>
        <row r="674">
          <cell r="O674">
            <v>47430</v>
          </cell>
        </row>
        <row r="675">
          <cell r="O675">
            <v>2435375.0699999998</v>
          </cell>
        </row>
        <row r="676">
          <cell r="O676">
            <v>0</v>
          </cell>
        </row>
        <row r="677">
          <cell r="O677">
            <v>0</v>
          </cell>
        </row>
        <row r="678">
          <cell r="O678">
            <v>14612.830000000002</v>
          </cell>
        </row>
        <row r="679">
          <cell r="O679">
            <v>55787</v>
          </cell>
        </row>
        <row r="680">
          <cell r="O680">
            <v>2250</v>
          </cell>
        </row>
        <row r="681">
          <cell r="O681">
            <v>1111349.8699999996</v>
          </cell>
        </row>
        <row r="682">
          <cell r="O682">
            <v>0</v>
          </cell>
        </row>
        <row r="683">
          <cell r="O683">
            <v>6044.4100000000008</v>
          </cell>
        </row>
        <row r="684">
          <cell r="O684">
            <v>20307.419999999998</v>
          </cell>
        </row>
        <row r="685">
          <cell r="O685">
            <v>593.25</v>
          </cell>
        </row>
        <row r="686">
          <cell r="O686">
            <v>8050.8200000000006</v>
          </cell>
        </row>
        <row r="687">
          <cell r="O687">
            <v>0</v>
          </cell>
        </row>
        <row r="688">
          <cell r="O688">
            <v>174985.55000000002</v>
          </cell>
        </row>
        <row r="695">
          <cell r="O695">
            <v>1965</v>
          </cell>
        </row>
        <row r="696">
          <cell r="O696">
            <v>4450</v>
          </cell>
        </row>
        <row r="697">
          <cell r="O697">
            <v>80561.600000000006</v>
          </cell>
        </row>
        <row r="698">
          <cell r="O698">
            <v>18367.599999999999</v>
          </cell>
        </row>
        <row r="699">
          <cell r="O699">
            <v>0</v>
          </cell>
        </row>
        <row r="700">
          <cell r="O700">
            <v>0</v>
          </cell>
        </row>
        <row r="702">
          <cell r="O702">
            <v>6810</v>
          </cell>
        </row>
        <row r="703">
          <cell r="O703">
            <v>150</v>
          </cell>
        </row>
        <row r="704">
          <cell r="O704">
            <v>0</v>
          </cell>
        </row>
        <row r="705">
          <cell r="O705">
            <v>1994</v>
          </cell>
        </row>
        <row r="706">
          <cell r="O706">
            <v>23425</v>
          </cell>
        </row>
        <row r="707">
          <cell r="O707">
            <v>129410</v>
          </cell>
        </row>
        <row r="708">
          <cell r="O708">
            <v>4765</v>
          </cell>
        </row>
        <row r="709">
          <cell r="O709">
            <v>44475</v>
          </cell>
        </row>
        <row r="710">
          <cell r="O710">
            <v>0</v>
          </cell>
        </row>
        <row r="711">
          <cell r="O711">
            <v>24.3</v>
          </cell>
        </row>
        <row r="714">
          <cell r="O714">
            <v>155961.76</v>
          </cell>
        </row>
        <row r="715">
          <cell r="O715">
            <v>56264.880000000005</v>
          </cell>
        </row>
        <row r="716">
          <cell r="O716">
            <v>0</v>
          </cell>
        </row>
        <row r="717">
          <cell r="O717">
            <v>253824.55000000002</v>
          </cell>
        </row>
        <row r="718">
          <cell r="O718">
            <v>533245.24</v>
          </cell>
        </row>
        <row r="719">
          <cell r="O719">
            <v>0</v>
          </cell>
        </row>
        <row r="720">
          <cell r="O720">
            <v>0</v>
          </cell>
        </row>
        <row r="721">
          <cell r="O721">
            <v>248902.75999999998</v>
          </cell>
        </row>
        <row r="722">
          <cell r="O722">
            <v>0</v>
          </cell>
        </row>
        <row r="723">
          <cell r="O723">
            <v>0</v>
          </cell>
        </row>
        <row r="724">
          <cell r="O724">
            <v>16858.25</v>
          </cell>
        </row>
        <row r="725">
          <cell r="O725">
            <v>28669.32</v>
          </cell>
        </row>
        <row r="726">
          <cell r="O726">
            <v>0</v>
          </cell>
        </row>
        <row r="727">
          <cell r="O727">
            <v>72375.42</v>
          </cell>
        </row>
        <row r="728">
          <cell r="O728">
            <v>0</v>
          </cell>
        </row>
        <row r="729">
          <cell r="O729">
            <v>1995.37</v>
          </cell>
        </row>
        <row r="730">
          <cell r="O730">
            <v>5881.36</v>
          </cell>
        </row>
        <row r="731">
          <cell r="O731">
            <v>26711.86</v>
          </cell>
        </row>
        <row r="732">
          <cell r="O732">
            <v>0</v>
          </cell>
        </row>
        <row r="733">
          <cell r="O733">
            <v>0</v>
          </cell>
        </row>
        <row r="734">
          <cell r="O734">
            <v>61284.990000000005</v>
          </cell>
        </row>
        <row r="741">
          <cell r="O741">
            <v>2685</v>
          </cell>
        </row>
        <row r="742">
          <cell r="O742">
            <v>5855</v>
          </cell>
        </row>
        <row r="743">
          <cell r="O743">
            <v>51981</v>
          </cell>
        </row>
        <row r="744">
          <cell r="O744">
            <v>20576</v>
          </cell>
        </row>
        <row r="745">
          <cell r="O745">
            <v>0</v>
          </cell>
        </row>
        <row r="746">
          <cell r="O746">
            <v>16</v>
          </cell>
        </row>
        <row r="748">
          <cell r="O748">
            <v>215</v>
          </cell>
        </row>
        <row r="749">
          <cell r="O749">
            <v>640.5</v>
          </cell>
        </row>
        <row r="750">
          <cell r="O750">
            <v>56</v>
          </cell>
        </row>
        <row r="751">
          <cell r="O751">
            <v>3302</v>
          </cell>
        </row>
        <row r="752">
          <cell r="O752">
            <v>13580</v>
          </cell>
        </row>
        <row r="753">
          <cell r="O753">
            <v>54265</v>
          </cell>
        </row>
        <row r="754">
          <cell r="O754">
            <v>4050</v>
          </cell>
        </row>
        <row r="755">
          <cell r="O755">
            <v>65940</v>
          </cell>
        </row>
        <row r="756">
          <cell r="O756">
            <v>0</v>
          </cell>
        </row>
        <row r="757">
          <cell r="O757">
            <v>8991.48</v>
          </cell>
        </row>
        <row r="760">
          <cell r="O760">
            <v>136112.54999999999</v>
          </cell>
        </row>
        <row r="761">
          <cell r="O761">
            <v>4876.8600000000006</v>
          </cell>
        </row>
        <row r="762">
          <cell r="O762">
            <v>0</v>
          </cell>
        </row>
        <row r="763">
          <cell r="O763">
            <v>387058.64</v>
          </cell>
        </row>
        <row r="764">
          <cell r="O764">
            <v>390224.37</v>
          </cell>
        </row>
        <row r="765">
          <cell r="O765">
            <v>0</v>
          </cell>
        </row>
        <row r="766">
          <cell r="O766">
            <v>0</v>
          </cell>
        </row>
        <row r="767">
          <cell r="O767">
            <v>390291.88</v>
          </cell>
        </row>
        <row r="768">
          <cell r="O768">
            <v>0</v>
          </cell>
        </row>
        <row r="769">
          <cell r="O769">
            <v>1280</v>
          </cell>
        </row>
        <row r="770">
          <cell r="O770">
            <v>10377.07</v>
          </cell>
        </row>
        <row r="771">
          <cell r="O771">
            <v>847</v>
          </cell>
        </row>
        <row r="772">
          <cell r="O772">
            <v>0</v>
          </cell>
        </row>
        <row r="773">
          <cell r="O773">
            <v>97546.510000000009</v>
          </cell>
        </row>
        <row r="774">
          <cell r="O774">
            <v>0</v>
          </cell>
        </row>
        <row r="775">
          <cell r="O775">
            <v>520.37</v>
          </cell>
        </row>
        <row r="776">
          <cell r="O776">
            <v>14711.84</v>
          </cell>
        </row>
        <row r="777">
          <cell r="O777">
            <v>4809.32</v>
          </cell>
        </row>
        <row r="778">
          <cell r="O778">
            <v>9559.3799999999992</v>
          </cell>
        </row>
        <row r="779">
          <cell r="O779">
            <v>0</v>
          </cell>
        </row>
        <row r="780">
          <cell r="O780">
            <v>59629.02</v>
          </cell>
        </row>
        <row r="787">
          <cell r="O787">
            <v>2190</v>
          </cell>
        </row>
        <row r="788">
          <cell r="O788">
            <v>5610</v>
          </cell>
        </row>
        <row r="789">
          <cell r="O789">
            <v>33612</v>
          </cell>
        </row>
        <row r="790">
          <cell r="O790">
            <v>38967.5</v>
          </cell>
        </row>
        <row r="791">
          <cell r="O791">
            <v>0</v>
          </cell>
        </row>
        <row r="792">
          <cell r="O792">
            <v>46</v>
          </cell>
        </row>
        <row r="794">
          <cell r="O794">
            <v>32060</v>
          </cell>
        </row>
        <row r="795">
          <cell r="O795">
            <v>11725</v>
          </cell>
        </row>
        <row r="796">
          <cell r="O796">
            <v>490</v>
          </cell>
        </row>
        <row r="797">
          <cell r="O797">
            <v>40</v>
          </cell>
        </row>
        <row r="798">
          <cell r="O798">
            <v>14615</v>
          </cell>
        </row>
        <row r="799">
          <cell r="O799">
            <v>129485</v>
          </cell>
        </row>
        <row r="800">
          <cell r="O800">
            <v>8265</v>
          </cell>
        </row>
        <row r="801">
          <cell r="O801">
            <v>20260</v>
          </cell>
        </row>
        <row r="802">
          <cell r="O802">
            <v>0</v>
          </cell>
        </row>
        <row r="803">
          <cell r="O803">
            <v>4041.9399999999996</v>
          </cell>
        </row>
        <row r="806">
          <cell r="O806">
            <v>119997.41999999998</v>
          </cell>
        </row>
        <row r="807">
          <cell r="O807">
            <v>221109.69</v>
          </cell>
        </row>
        <row r="808">
          <cell r="O808">
            <v>0</v>
          </cell>
        </row>
        <row r="809">
          <cell r="O809">
            <v>39216.69</v>
          </cell>
        </row>
        <row r="810">
          <cell r="O810">
            <v>851865</v>
          </cell>
        </row>
        <row r="811">
          <cell r="O811">
            <v>0</v>
          </cell>
        </row>
        <row r="812">
          <cell r="O812">
            <v>0</v>
          </cell>
        </row>
        <row r="813">
          <cell r="O813">
            <v>578944.64</v>
          </cell>
        </row>
        <row r="814">
          <cell r="O814">
            <v>0</v>
          </cell>
        </row>
        <row r="815">
          <cell r="O815">
            <v>0</v>
          </cell>
        </row>
        <row r="816">
          <cell r="O816">
            <v>12101.28</v>
          </cell>
        </row>
        <row r="817">
          <cell r="O817">
            <v>5416.1</v>
          </cell>
        </row>
        <row r="818">
          <cell r="O818">
            <v>0</v>
          </cell>
        </row>
        <row r="819">
          <cell r="O819">
            <v>124332.14</v>
          </cell>
        </row>
        <row r="820">
          <cell r="O820">
            <v>0</v>
          </cell>
        </row>
        <row r="821">
          <cell r="O821">
            <v>1333.3700000000001</v>
          </cell>
        </row>
        <row r="822">
          <cell r="O822">
            <v>0</v>
          </cell>
        </row>
        <row r="823">
          <cell r="O823">
            <v>31207.370000000003</v>
          </cell>
        </row>
        <row r="824">
          <cell r="O824">
            <v>71643.820000000007</v>
          </cell>
        </row>
        <row r="825">
          <cell r="O825">
            <v>0</v>
          </cell>
        </row>
        <row r="826">
          <cell r="O826">
            <v>97691.450000000012</v>
          </cell>
        </row>
        <row r="833">
          <cell r="O833">
            <v>2040</v>
          </cell>
        </row>
        <row r="834">
          <cell r="O834">
            <v>4050</v>
          </cell>
        </row>
        <row r="835">
          <cell r="O835">
            <v>53671</v>
          </cell>
        </row>
        <row r="836">
          <cell r="O836">
            <v>16738</v>
          </cell>
        </row>
        <row r="837">
          <cell r="O837">
            <v>0</v>
          </cell>
        </row>
        <row r="838">
          <cell r="O838">
            <v>0</v>
          </cell>
        </row>
        <row r="840">
          <cell r="O840">
            <v>7500</v>
          </cell>
        </row>
        <row r="841">
          <cell r="O841">
            <v>10900</v>
          </cell>
        </row>
        <row r="842">
          <cell r="O842">
            <v>420</v>
          </cell>
        </row>
        <row r="843">
          <cell r="O843">
            <v>13180</v>
          </cell>
        </row>
        <row r="844">
          <cell r="O844">
            <v>1055</v>
          </cell>
        </row>
        <row r="845">
          <cell r="O845">
            <v>81610.850000000006</v>
          </cell>
        </row>
        <row r="846">
          <cell r="O846">
            <v>5555</v>
          </cell>
        </row>
        <row r="847">
          <cell r="O847">
            <v>68831.5</v>
          </cell>
        </row>
        <row r="848">
          <cell r="O848">
            <v>0</v>
          </cell>
        </row>
        <row r="849">
          <cell r="O849">
            <v>81676.36</v>
          </cell>
        </row>
        <row r="852">
          <cell r="O852">
            <v>84078.26999999999</v>
          </cell>
        </row>
        <row r="853">
          <cell r="O853">
            <v>45010</v>
          </cell>
        </row>
        <row r="854">
          <cell r="O854">
            <v>0</v>
          </cell>
        </row>
        <row r="855">
          <cell r="O855">
            <v>168645.38</v>
          </cell>
        </row>
        <row r="856">
          <cell r="O856">
            <v>0</v>
          </cell>
        </row>
        <row r="857">
          <cell r="O857">
            <v>0</v>
          </cell>
        </row>
        <row r="858">
          <cell r="O858">
            <v>0</v>
          </cell>
        </row>
        <row r="859">
          <cell r="O859">
            <v>674072.39</v>
          </cell>
        </row>
        <row r="860">
          <cell r="O860">
            <v>0</v>
          </cell>
        </row>
        <row r="861">
          <cell r="O861">
            <v>148.30000000000001</v>
          </cell>
        </row>
        <row r="862">
          <cell r="O862">
            <v>8114.0600000000013</v>
          </cell>
        </row>
        <row r="863">
          <cell r="O863">
            <v>3533.2</v>
          </cell>
        </row>
        <row r="864">
          <cell r="O864">
            <v>2669</v>
          </cell>
        </row>
        <row r="865">
          <cell r="O865">
            <v>77186.66</v>
          </cell>
        </row>
        <row r="866">
          <cell r="O866">
            <v>0</v>
          </cell>
        </row>
        <row r="867">
          <cell r="O867">
            <v>508.37999999999994</v>
          </cell>
        </row>
        <row r="868">
          <cell r="O868">
            <v>0</v>
          </cell>
        </row>
        <row r="869">
          <cell r="O869">
            <v>0</v>
          </cell>
        </row>
        <row r="870">
          <cell r="O870">
            <v>0</v>
          </cell>
        </row>
        <row r="871">
          <cell r="O871">
            <v>0</v>
          </cell>
        </row>
        <row r="872">
          <cell r="O872">
            <v>75552.739999999991</v>
          </cell>
        </row>
        <row r="879">
          <cell r="O879">
            <v>1125</v>
          </cell>
        </row>
        <row r="880">
          <cell r="O880">
            <v>2525</v>
          </cell>
        </row>
        <row r="881">
          <cell r="O881">
            <v>43023.590000000004</v>
          </cell>
        </row>
        <row r="882">
          <cell r="O882">
            <v>6232.57</v>
          </cell>
        </row>
        <row r="883">
          <cell r="O883">
            <v>0</v>
          </cell>
        </row>
        <row r="884">
          <cell r="O884">
            <v>0</v>
          </cell>
        </row>
        <row r="886">
          <cell r="O886">
            <v>260</v>
          </cell>
        </row>
        <row r="887">
          <cell r="O887">
            <v>10217.5</v>
          </cell>
        </row>
        <row r="888">
          <cell r="O888">
            <v>0</v>
          </cell>
        </row>
        <row r="889">
          <cell r="O889">
            <v>240</v>
          </cell>
        </row>
        <row r="890">
          <cell r="O890">
            <v>2240</v>
          </cell>
        </row>
        <row r="891">
          <cell r="O891">
            <v>35520</v>
          </cell>
        </row>
        <row r="892">
          <cell r="O892">
            <v>2320</v>
          </cell>
        </row>
        <row r="893">
          <cell r="O893">
            <v>14070</v>
          </cell>
        </row>
        <row r="894">
          <cell r="O894">
            <v>0</v>
          </cell>
        </row>
        <row r="895">
          <cell r="O895">
            <v>5539</v>
          </cell>
        </row>
        <row r="898">
          <cell r="O898">
            <v>18732.64</v>
          </cell>
        </row>
        <row r="899">
          <cell r="O899">
            <v>38458.35</v>
          </cell>
        </row>
        <row r="900">
          <cell r="O900">
            <v>0</v>
          </cell>
        </row>
        <row r="901">
          <cell r="O901">
            <v>116057.38</v>
          </cell>
        </row>
        <row r="902">
          <cell r="O902">
            <v>53563.850000000006</v>
          </cell>
        </row>
        <row r="903">
          <cell r="O903">
            <v>346506.66</v>
          </cell>
        </row>
        <row r="904">
          <cell r="O904">
            <v>0</v>
          </cell>
        </row>
        <row r="905">
          <cell r="O905">
            <v>362176.84</v>
          </cell>
        </row>
        <row r="906">
          <cell r="O906">
            <v>0</v>
          </cell>
        </row>
        <row r="907">
          <cell r="O907">
            <v>0</v>
          </cell>
        </row>
        <row r="908">
          <cell r="O908">
            <v>3313.45</v>
          </cell>
        </row>
        <row r="909">
          <cell r="O909">
            <v>18140.78</v>
          </cell>
        </row>
        <row r="910">
          <cell r="O910">
            <v>0</v>
          </cell>
        </row>
        <row r="911">
          <cell r="O911">
            <v>40891.379999999997</v>
          </cell>
        </row>
        <row r="912">
          <cell r="O912">
            <v>0</v>
          </cell>
        </row>
        <row r="913">
          <cell r="O913">
            <v>1694.31</v>
          </cell>
        </row>
        <row r="914">
          <cell r="O914">
            <v>0</v>
          </cell>
        </row>
        <row r="915">
          <cell r="O915">
            <v>16779.719999999998</v>
          </cell>
        </row>
        <row r="916">
          <cell r="O916">
            <v>0</v>
          </cell>
        </row>
        <row r="917">
          <cell r="O917">
            <v>0</v>
          </cell>
        </row>
        <row r="918">
          <cell r="O918">
            <v>38637.69</v>
          </cell>
        </row>
      </sheetData>
      <sheetData sheetId="6">
        <row r="124">
          <cell r="O124">
            <v>1583719.69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71068.14</v>
          </cell>
        </row>
        <row r="130">
          <cell r="O130">
            <v>0</v>
          </cell>
        </row>
        <row r="131">
          <cell r="O131">
            <v>4995</v>
          </cell>
        </row>
        <row r="132">
          <cell r="O132">
            <v>6294.6999999999989</v>
          </cell>
        </row>
        <row r="133">
          <cell r="O133">
            <v>35162.15</v>
          </cell>
        </row>
        <row r="134">
          <cell r="O134">
            <v>31596.280000000002</v>
          </cell>
        </row>
        <row r="135">
          <cell r="O135">
            <v>20544.7</v>
          </cell>
        </row>
        <row r="136">
          <cell r="O136">
            <v>5638.76</v>
          </cell>
        </row>
        <row r="137">
          <cell r="O137">
            <v>23915.850000000002</v>
          </cell>
        </row>
        <row r="138">
          <cell r="O138">
            <v>17852.650000000001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70362.460000000006</v>
          </cell>
        </row>
        <row r="144">
          <cell r="O144">
            <v>4852.33</v>
          </cell>
        </row>
        <row r="145">
          <cell r="O145">
            <v>7580.7999999999993</v>
          </cell>
        </row>
        <row r="146">
          <cell r="O146">
            <v>29990.89</v>
          </cell>
        </row>
        <row r="147">
          <cell r="O147">
            <v>2136.87</v>
          </cell>
        </row>
        <row r="148">
          <cell r="O148">
            <v>0</v>
          </cell>
        </row>
        <row r="150">
          <cell r="O150">
            <v>26389.75</v>
          </cell>
        </row>
        <row r="151">
          <cell r="O151">
            <v>20582.54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167161.41</v>
          </cell>
        </row>
        <row r="155">
          <cell r="O155">
            <v>63392.77</v>
          </cell>
        </row>
        <row r="156">
          <cell r="O156">
            <v>27124.86</v>
          </cell>
        </row>
        <row r="157">
          <cell r="O157">
            <v>68642.13</v>
          </cell>
        </row>
        <row r="158">
          <cell r="O158">
            <v>25385.739999999998</v>
          </cell>
        </row>
        <row r="159">
          <cell r="O159">
            <v>1885.91</v>
          </cell>
        </row>
        <row r="160">
          <cell r="O160">
            <v>0</v>
          </cell>
        </row>
        <row r="161">
          <cell r="O161">
            <v>226.4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405692.77999999997</v>
          </cell>
        </row>
        <row r="165">
          <cell r="O165">
            <v>1148.1199999999999</v>
          </cell>
        </row>
        <row r="166">
          <cell r="O166">
            <v>0</v>
          </cell>
        </row>
        <row r="167">
          <cell r="O167">
            <v>800950.41999999993</v>
          </cell>
        </row>
        <row r="168">
          <cell r="O168">
            <v>70663.760000000009</v>
          </cell>
        </row>
        <row r="169">
          <cell r="O169">
            <v>0</v>
          </cell>
        </row>
        <row r="170">
          <cell r="O170">
            <v>261240.48000000004</v>
          </cell>
        </row>
        <row r="171">
          <cell r="O171">
            <v>13540.400000000001</v>
          </cell>
        </row>
        <row r="172">
          <cell r="O172">
            <v>0</v>
          </cell>
        </row>
        <row r="173">
          <cell r="O173">
            <v>2991.5699999999997</v>
          </cell>
        </row>
        <row r="176">
          <cell r="O176">
            <v>3626952.9000000004</v>
          </cell>
        </row>
        <row r="177">
          <cell r="O177">
            <v>200296.74000000002</v>
          </cell>
        </row>
        <row r="178">
          <cell r="O178">
            <v>19541.16</v>
          </cell>
        </row>
        <row r="179">
          <cell r="O179">
            <v>23649.119999999999</v>
          </cell>
        </row>
        <row r="180">
          <cell r="O180">
            <v>83420.92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177475.82999999996</v>
          </cell>
        </row>
        <row r="190">
          <cell r="O190">
            <v>23664.67</v>
          </cell>
        </row>
        <row r="191">
          <cell r="O191">
            <v>36500</v>
          </cell>
        </row>
        <row r="192">
          <cell r="O192">
            <v>81175.679999999993</v>
          </cell>
        </row>
        <row r="193">
          <cell r="O193">
            <v>4634.7199999999993</v>
          </cell>
        </row>
        <row r="194">
          <cell r="O194">
            <v>609147.09000000008</v>
          </cell>
        </row>
        <row r="196">
          <cell r="O196">
            <v>0</v>
          </cell>
        </row>
        <row r="197">
          <cell r="O197">
            <v>943.38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14700.08</v>
          </cell>
        </row>
        <row r="201">
          <cell r="O201">
            <v>15358.800000000001</v>
          </cell>
        </row>
        <row r="202">
          <cell r="O202">
            <v>9503.3100000000013</v>
          </cell>
        </row>
        <row r="203">
          <cell r="O203">
            <v>52657.440000000002</v>
          </cell>
        </row>
        <row r="204">
          <cell r="O204">
            <v>3326.9400000000005</v>
          </cell>
        </row>
        <row r="205">
          <cell r="O205">
            <v>2825.33</v>
          </cell>
        </row>
        <row r="206">
          <cell r="O206">
            <v>52852.799999999988</v>
          </cell>
        </row>
        <row r="207">
          <cell r="O207">
            <v>568.75</v>
          </cell>
        </row>
        <row r="208">
          <cell r="O208">
            <v>0</v>
          </cell>
        </row>
        <row r="209">
          <cell r="O209">
            <v>1510822.0299999998</v>
          </cell>
        </row>
        <row r="210">
          <cell r="O210">
            <v>14027.210000000003</v>
          </cell>
        </row>
        <row r="211">
          <cell r="O211">
            <v>0</v>
          </cell>
        </row>
        <row r="212">
          <cell r="O212">
            <v>193.47</v>
          </cell>
        </row>
        <row r="213">
          <cell r="O213">
            <v>35129.64</v>
          </cell>
        </row>
        <row r="214">
          <cell r="O214">
            <v>16234.390000000001</v>
          </cell>
        </row>
        <row r="215">
          <cell r="O215">
            <v>40292.14</v>
          </cell>
        </row>
        <row r="216">
          <cell r="O216">
            <v>202.10000000000002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308869.79999999993</v>
          </cell>
        </row>
        <row r="221">
          <cell r="O221">
            <v>75110.989999999991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15381.32</v>
          </cell>
        </row>
        <row r="227">
          <cell r="O227">
            <v>45392.31</v>
          </cell>
        </row>
        <row r="228">
          <cell r="O228">
            <v>0</v>
          </cell>
        </row>
        <row r="229">
          <cell r="O229">
            <v>0</v>
          </cell>
        </row>
        <row r="230">
          <cell r="O230">
            <v>25655.67</v>
          </cell>
        </row>
        <row r="231">
          <cell r="O231">
            <v>169266.72</v>
          </cell>
        </row>
        <row r="232">
          <cell r="O232">
            <v>743445.56</v>
          </cell>
        </row>
        <row r="233">
          <cell r="O233">
            <v>358992.5</v>
          </cell>
        </row>
        <row r="234">
          <cell r="O234">
            <v>0</v>
          </cell>
        </row>
        <row r="235">
          <cell r="O235">
            <v>0</v>
          </cell>
        </row>
        <row r="236">
          <cell r="O236">
            <v>138343.47</v>
          </cell>
        </row>
        <row r="243">
          <cell r="O243">
            <v>256675.10000000003</v>
          </cell>
        </row>
        <row r="244">
          <cell r="O244">
            <v>0</v>
          </cell>
        </row>
        <row r="245">
          <cell r="O245">
            <v>0</v>
          </cell>
        </row>
        <row r="246">
          <cell r="O246">
            <v>0</v>
          </cell>
        </row>
        <row r="247">
          <cell r="O247">
            <v>0</v>
          </cell>
        </row>
        <row r="249">
          <cell r="O249">
            <v>0</v>
          </cell>
        </row>
        <row r="250">
          <cell r="O250">
            <v>0</v>
          </cell>
        </row>
        <row r="251">
          <cell r="O251">
            <v>14902.45</v>
          </cell>
        </row>
        <row r="252">
          <cell r="O252">
            <v>73122.25</v>
          </cell>
        </row>
        <row r="253">
          <cell r="O253">
            <v>22385.980000000003</v>
          </cell>
        </row>
        <row r="254">
          <cell r="O254">
            <v>1848.5</v>
          </cell>
        </row>
        <row r="255">
          <cell r="O255">
            <v>17295.349999999999</v>
          </cell>
        </row>
        <row r="256">
          <cell r="O256">
            <v>8788.07</v>
          </cell>
        </row>
        <row r="257">
          <cell r="O257">
            <v>3306.4799999999996</v>
          </cell>
        </row>
        <row r="259">
          <cell r="O259">
            <v>875.5</v>
          </cell>
        </row>
        <row r="260">
          <cell r="O260">
            <v>41</v>
          </cell>
        </row>
        <row r="261">
          <cell r="O261">
            <v>0</v>
          </cell>
        </row>
        <row r="262">
          <cell r="O262">
            <v>0</v>
          </cell>
        </row>
        <row r="263">
          <cell r="O263">
            <v>165.58</v>
          </cell>
        </row>
        <row r="264">
          <cell r="O264">
            <v>1054.8499999999999</v>
          </cell>
        </row>
        <row r="265">
          <cell r="O265">
            <v>1111.8000000000002</v>
          </cell>
        </row>
        <row r="266">
          <cell r="O266">
            <v>1506.4199999999998</v>
          </cell>
        </row>
        <row r="267">
          <cell r="O267">
            <v>0</v>
          </cell>
        </row>
        <row r="269">
          <cell r="O269">
            <v>279</v>
          </cell>
        </row>
        <row r="270">
          <cell r="O270">
            <v>5988.3200000000006</v>
          </cell>
        </row>
        <row r="271">
          <cell r="O271">
            <v>1179.25</v>
          </cell>
        </row>
        <row r="272">
          <cell r="O272">
            <v>0</v>
          </cell>
        </row>
        <row r="273">
          <cell r="O273">
            <v>1702</v>
          </cell>
        </row>
        <row r="274">
          <cell r="O274">
            <v>0</v>
          </cell>
        </row>
        <row r="275">
          <cell r="O275">
            <v>5738.71</v>
          </cell>
        </row>
        <row r="276">
          <cell r="O276">
            <v>6065.53</v>
          </cell>
        </row>
        <row r="277">
          <cell r="O277">
            <v>430.72</v>
          </cell>
        </row>
        <row r="278">
          <cell r="O278">
            <v>393</v>
          </cell>
        </row>
        <row r="279">
          <cell r="O279">
            <v>650</v>
          </cell>
        </row>
        <row r="280">
          <cell r="O280">
            <v>274</v>
          </cell>
        </row>
        <row r="281">
          <cell r="O281">
            <v>0</v>
          </cell>
        </row>
        <row r="282">
          <cell r="O282">
            <v>0</v>
          </cell>
        </row>
        <row r="283">
          <cell r="O283">
            <v>173905.25</v>
          </cell>
        </row>
        <row r="284">
          <cell r="O284">
            <v>0</v>
          </cell>
        </row>
        <row r="285">
          <cell r="O285">
            <v>0</v>
          </cell>
        </row>
        <row r="286">
          <cell r="O286">
            <v>60784.95</v>
          </cell>
        </row>
        <row r="287">
          <cell r="O287">
            <v>12376.659999999996</v>
          </cell>
        </row>
        <row r="288">
          <cell r="O288">
            <v>0</v>
          </cell>
        </row>
        <row r="289">
          <cell r="O289">
            <v>15359.48</v>
          </cell>
        </row>
        <row r="290">
          <cell r="O290">
            <v>19386.75</v>
          </cell>
        </row>
        <row r="291">
          <cell r="O291">
            <v>800</v>
          </cell>
        </row>
        <row r="292">
          <cell r="O292">
            <v>0</v>
          </cell>
        </row>
        <row r="295">
          <cell r="O295">
            <v>1967761.78</v>
          </cell>
        </row>
        <row r="296">
          <cell r="O296">
            <v>392335.49000000011</v>
          </cell>
        </row>
        <row r="297">
          <cell r="O297">
            <v>38284.01</v>
          </cell>
        </row>
        <row r="298">
          <cell r="O298">
            <v>5208.6999999999989</v>
          </cell>
        </row>
        <row r="299">
          <cell r="O299">
            <v>33677.799999999996</v>
          </cell>
        </row>
        <row r="301">
          <cell r="O301">
            <v>0</v>
          </cell>
        </row>
        <row r="302">
          <cell r="O302">
            <v>0</v>
          </cell>
        </row>
        <row r="303">
          <cell r="O303">
            <v>0</v>
          </cell>
        </row>
        <row r="305">
          <cell r="O305">
            <v>23705.559999999998</v>
          </cell>
        </row>
        <row r="306">
          <cell r="O306">
            <v>3792.55</v>
          </cell>
        </row>
        <row r="307">
          <cell r="O307">
            <v>665.64</v>
          </cell>
        </row>
        <row r="308">
          <cell r="O308">
            <v>10548</v>
          </cell>
        </row>
        <row r="309">
          <cell r="O309">
            <v>24747.7</v>
          </cell>
        </row>
        <row r="310">
          <cell r="O310">
            <v>9010.1500000000015</v>
          </cell>
        </row>
        <row r="311">
          <cell r="O311">
            <v>9961.4900000000016</v>
          </cell>
        </row>
        <row r="312">
          <cell r="O312">
            <v>8880.2199999999993</v>
          </cell>
        </row>
        <row r="313">
          <cell r="O313">
            <v>0</v>
          </cell>
        </row>
        <row r="315">
          <cell r="O315">
            <v>160.58000000000001</v>
          </cell>
        </row>
        <row r="316">
          <cell r="O316">
            <v>110.16999999999999</v>
          </cell>
        </row>
        <row r="317">
          <cell r="O317">
            <v>2489.63</v>
          </cell>
        </row>
        <row r="318">
          <cell r="O318">
            <v>0</v>
          </cell>
        </row>
        <row r="319">
          <cell r="O319">
            <v>0</v>
          </cell>
        </row>
        <row r="320">
          <cell r="O320">
            <v>9027.25</v>
          </cell>
        </row>
        <row r="321">
          <cell r="O321">
            <v>6723.01</v>
          </cell>
        </row>
        <row r="322">
          <cell r="O322">
            <v>17052.490000000002</v>
          </cell>
        </row>
        <row r="323">
          <cell r="O323">
            <v>1672.5</v>
          </cell>
        </row>
        <row r="324">
          <cell r="O324">
            <v>55.07</v>
          </cell>
        </row>
        <row r="325">
          <cell r="O325">
            <v>2992.2</v>
          </cell>
        </row>
        <row r="326">
          <cell r="O326">
            <v>2068.9299999999998</v>
          </cell>
        </row>
        <row r="327">
          <cell r="O327">
            <v>0</v>
          </cell>
        </row>
        <row r="328">
          <cell r="O328">
            <v>165</v>
          </cell>
        </row>
        <row r="329">
          <cell r="O329">
            <v>583.69999999999993</v>
          </cell>
        </row>
        <row r="330">
          <cell r="O330">
            <v>0</v>
          </cell>
        </row>
        <row r="331">
          <cell r="O331">
            <v>0</v>
          </cell>
        </row>
        <row r="332">
          <cell r="O332">
            <v>77300.09</v>
          </cell>
        </row>
        <row r="333">
          <cell r="O333">
            <v>6180.4000000000005</v>
          </cell>
        </row>
        <row r="334">
          <cell r="O334">
            <v>33514.839999999997</v>
          </cell>
        </row>
        <row r="335">
          <cell r="O335">
            <v>5611.5499999999993</v>
          </cell>
        </row>
        <row r="336">
          <cell r="O336">
            <v>4021.7400000000002</v>
          </cell>
        </row>
        <row r="337">
          <cell r="O337">
            <v>0</v>
          </cell>
        </row>
        <row r="338">
          <cell r="O338">
            <v>0</v>
          </cell>
        </row>
        <row r="339">
          <cell r="O339">
            <v>17179.929999999997</v>
          </cell>
        </row>
        <row r="340">
          <cell r="O340">
            <v>65011.14</v>
          </cell>
        </row>
        <row r="341">
          <cell r="O341">
            <v>0</v>
          </cell>
        </row>
        <row r="342">
          <cell r="O342">
            <v>0</v>
          </cell>
        </row>
        <row r="343">
          <cell r="O343">
            <v>8733.0499999999993</v>
          </cell>
        </row>
        <row r="344">
          <cell r="O344">
            <v>0</v>
          </cell>
        </row>
        <row r="345">
          <cell r="O345">
            <v>0</v>
          </cell>
        </row>
        <row r="346">
          <cell r="O346">
            <v>0</v>
          </cell>
        </row>
        <row r="347">
          <cell r="O347">
            <v>1408.06</v>
          </cell>
        </row>
        <row r="348">
          <cell r="O348">
            <v>6.78</v>
          </cell>
        </row>
        <row r="349">
          <cell r="O349">
            <v>16930.53</v>
          </cell>
        </row>
        <row r="350">
          <cell r="O350">
            <v>213599.87</v>
          </cell>
        </row>
        <row r="351">
          <cell r="O351">
            <v>67241.42</v>
          </cell>
        </row>
        <row r="352">
          <cell r="O352">
            <v>0</v>
          </cell>
        </row>
        <row r="353">
          <cell r="O353">
            <v>29694.949999999997</v>
          </cell>
        </row>
        <row r="354">
          <cell r="O354">
            <v>26118.7</v>
          </cell>
        </row>
        <row r="355">
          <cell r="O355">
            <v>395.02</v>
          </cell>
        </row>
        <row r="362">
          <cell r="O362">
            <v>190337.10000000003</v>
          </cell>
        </row>
        <row r="363">
          <cell r="O363">
            <v>0</v>
          </cell>
        </row>
        <row r="364">
          <cell r="O364">
            <v>0</v>
          </cell>
        </row>
        <row r="365">
          <cell r="O365">
            <v>0</v>
          </cell>
        </row>
        <row r="366">
          <cell r="O366">
            <v>0</v>
          </cell>
        </row>
        <row r="368">
          <cell r="O368">
            <v>0</v>
          </cell>
        </row>
        <row r="369">
          <cell r="O369">
            <v>7000.55</v>
          </cell>
        </row>
        <row r="370">
          <cell r="O370">
            <v>2583.91</v>
          </cell>
        </row>
        <row r="371">
          <cell r="O371">
            <v>25010.38</v>
          </cell>
        </row>
        <row r="372">
          <cell r="O372">
            <v>39777.86</v>
          </cell>
        </row>
        <row r="373">
          <cell r="O373">
            <v>3374.4</v>
          </cell>
        </row>
        <row r="374">
          <cell r="O374">
            <v>0</v>
          </cell>
        </row>
        <row r="375">
          <cell r="O375">
            <v>9016.4800000000014</v>
          </cell>
        </row>
        <row r="376">
          <cell r="O376">
            <v>0</v>
          </cell>
        </row>
        <row r="378">
          <cell r="O378">
            <v>2123.23</v>
          </cell>
        </row>
        <row r="379">
          <cell r="O379">
            <v>14352.85</v>
          </cell>
        </row>
        <row r="380">
          <cell r="O380">
            <v>1823.21</v>
          </cell>
        </row>
        <row r="381">
          <cell r="O381">
            <v>0</v>
          </cell>
        </row>
        <row r="382">
          <cell r="O382">
            <v>4365.880000000001</v>
          </cell>
        </row>
        <row r="383">
          <cell r="O383">
            <v>19838.480000000003</v>
          </cell>
        </row>
        <row r="384">
          <cell r="O384">
            <v>1263</v>
          </cell>
        </row>
        <row r="385">
          <cell r="O385">
            <v>2850.73</v>
          </cell>
        </row>
        <row r="386">
          <cell r="O386">
            <v>133.97999999999999</v>
          </cell>
        </row>
        <row r="388">
          <cell r="O388">
            <v>21760.43</v>
          </cell>
        </row>
        <row r="389">
          <cell r="O389">
            <v>23532.36</v>
          </cell>
        </row>
        <row r="390">
          <cell r="O390">
            <v>206</v>
          </cell>
        </row>
        <row r="391">
          <cell r="O391">
            <v>0</v>
          </cell>
        </row>
        <row r="392">
          <cell r="O392">
            <v>14267.6</v>
          </cell>
        </row>
        <row r="393">
          <cell r="O393">
            <v>2558.46</v>
          </cell>
        </row>
        <row r="394">
          <cell r="O394">
            <v>9742.66</v>
          </cell>
        </row>
        <row r="395">
          <cell r="O395">
            <v>45857.75</v>
          </cell>
        </row>
        <row r="396">
          <cell r="O396">
            <v>744.35</v>
          </cell>
        </row>
        <row r="397">
          <cell r="O397">
            <v>2219.89</v>
          </cell>
        </row>
        <row r="398">
          <cell r="O398">
            <v>65275.61</v>
          </cell>
        </row>
        <row r="399">
          <cell r="O399">
            <v>198.63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68884.429999999993</v>
          </cell>
        </row>
        <row r="403">
          <cell r="O403">
            <v>0</v>
          </cell>
        </row>
        <row r="404">
          <cell r="O404">
            <v>0</v>
          </cell>
        </row>
        <row r="405">
          <cell r="O405">
            <v>183542.85000000003</v>
          </cell>
        </row>
        <row r="406">
          <cell r="O406">
            <v>8.73</v>
          </cell>
        </row>
        <row r="407">
          <cell r="O407">
            <v>0</v>
          </cell>
        </row>
        <row r="408">
          <cell r="O408">
            <v>8470.5930000000026</v>
          </cell>
        </row>
        <row r="409">
          <cell r="O409">
            <v>98927.14999999998</v>
          </cell>
        </row>
        <row r="410">
          <cell r="O410">
            <v>33135.400000000009</v>
          </cell>
        </row>
        <row r="411">
          <cell r="O411">
            <v>0</v>
          </cell>
        </row>
        <row r="414">
          <cell r="O414">
            <v>3861409.1</v>
          </cell>
        </row>
        <row r="415">
          <cell r="O415">
            <v>777511.84000000008</v>
          </cell>
        </row>
        <row r="416">
          <cell r="O416">
            <v>75886.180000000008</v>
          </cell>
        </row>
        <row r="417">
          <cell r="O417">
            <v>0</v>
          </cell>
        </row>
        <row r="418">
          <cell r="O418">
            <v>81761.259999999995</v>
          </cell>
        </row>
        <row r="420">
          <cell r="O420">
            <v>0</v>
          </cell>
        </row>
        <row r="421">
          <cell r="O421">
            <v>0</v>
          </cell>
        </row>
        <row r="422">
          <cell r="O422">
            <v>0</v>
          </cell>
        </row>
        <row r="424">
          <cell r="O424">
            <v>54709.540000000008</v>
          </cell>
        </row>
        <row r="425">
          <cell r="O425">
            <v>9411.7400000000016</v>
          </cell>
        </row>
        <row r="426">
          <cell r="O426">
            <v>9506.93</v>
          </cell>
        </row>
        <row r="427">
          <cell r="O427">
            <v>11625</v>
          </cell>
        </row>
        <row r="428">
          <cell r="O428">
            <v>31485.999999999996</v>
          </cell>
        </row>
        <row r="429">
          <cell r="O429">
            <v>31555.250000000004</v>
          </cell>
        </row>
        <row r="430">
          <cell r="O430">
            <v>5178.5300000000007</v>
          </cell>
        </row>
        <row r="431">
          <cell r="O431">
            <v>20005.879999999997</v>
          </cell>
        </row>
        <row r="432">
          <cell r="O432">
            <v>646.24</v>
          </cell>
        </row>
        <row r="434">
          <cell r="O434">
            <v>1787.1700000000003</v>
          </cell>
        </row>
        <row r="435">
          <cell r="O435">
            <v>53038.409999999996</v>
          </cell>
        </row>
        <row r="436">
          <cell r="O436">
            <v>0</v>
          </cell>
        </row>
        <row r="437">
          <cell r="O437">
            <v>0</v>
          </cell>
        </row>
        <row r="438">
          <cell r="O438">
            <v>1075</v>
          </cell>
        </row>
        <row r="439">
          <cell r="O439">
            <v>7981.8</v>
          </cell>
        </row>
        <row r="440">
          <cell r="O440">
            <v>6843.2300000000005</v>
          </cell>
        </row>
        <row r="441">
          <cell r="O441">
            <v>24359.759999999998</v>
          </cell>
        </row>
        <row r="442">
          <cell r="O442">
            <v>176.46</v>
          </cell>
        </row>
        <row r="443">
          <cell r="O443">
            <v>6652.23</v>
          </cell>
        </row>
        <row r="444">
          <cell r="O444">
            <v>521.09</v>
          </cell>
        </row>
        <row r="445">
          <cell r="O445">
            <v>6455.6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12036.93</v>
          </cell>
        </row>
        <row r="449">
          <cell r="O449">
            <v>90</v>
          </cell>
        </row>
        <row r="450">
          <cell r="O450">
            <v>14.01</v>
          </cell>
        </row>
        <row r="451">
          <cell r="O451">
            <v>32197.18</v>
          </cell>
        </row>
        <row r="452">
          <cell r="O452">
            <v>11724.4</v>
          </cell>
        </row>
        <row r="453">
          <cell r="O453">
            <v>47117.120000000003</v>
          </cell>
        </row>
        <row r="454">
          <cell r="O454">
            <v>885.53</v>
          </cell>
        </row>
        <row r="455">
          <cell r="O455">
            <v>128651.963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511426.49</v>
          </cell>
        </row>
        <row r="459">
          <cell r="O459">
            <v>11318.24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32864.57</v>
          </cell>
        </row>
        <row r="463">
          <cell r="O463">
            <v>0</v>
          </cell>
        </row>
        <row r="464">
          <cell r="O464">
            <v>100069.45</v>
          </cell>
        </row>
        <row r="465">
          <cell r="O465">
            <v>0</v>
          </cell>
        </row>
        <row r="466">
          <cell r="O466">
            <v>426.24</v>
          </cell>
        </row>
        <row r="467">
          <cell r="O467">
            <v>0</v>
          </cell>
        </row>
        <row r="468">
          <cell r="O468">
            <v>132870.23000000001</v>
          </cell>
        </row>
        <row r="469">
          <cell r="O469">
            <v>62036.79</v>
          </cell>
        </row>
        <row r="470">
          <cell r="O470">
            <v>65122.899999999994</v>
          </cell>
        </row>
        <row r="471">
          <cell r="O471">
            <v>0</v>
          </cell>
        </row>
        <row r="472">
          <cell r="O472">
            <v>161574.25</v>
          </cell>
        </row>
        <row r="473">
          <cell r="O473">
            <v>43601.17</v>
          </cell>
        </row>
        <row r="474">
          <cell r="O474">
            <v>0</v>
          </cell>
        </row>
        <row r="481">
          <cell r="O481">
            <v>172298.81</v>
          </cell>
        </row>
        <row r="482">
          <cell r="O482">
            <v>0</v>
          </cell>
        </row>
        <row r="483">
          <cell r="O483">
            <v>0</v>
          </cell>
        </row>
        <row r="484">
          <cell r="O484">
            <v>0</v>
          </cell>
        </row>
        <row r="485">
          <cell r="O485">
            <v>0</v>
          </cell>
        </row>
        <row r="487">
          <cell r="O487">
            <v>0</v>
          </cell>
        </row>
        <row r="488">
          <cell r="O488">
            <v>4170</v>
          </cell>
        </row>
        <row r="489">
          <cell r="O489">
            <v>2800.44</v>
          </cell>
        </row>
        <row r="490">
          <cell r="O490">
            <v>41739.269999999997</v>
          </cell>
        </row>
        <row r="491">
          <cell r="O491">
            <v>47884.08</v>
          </cell>
        </row>
        <row r="492">
          <cell r="O492">
            <v>8186.54</v>
          </cell>
        </row>
        <row r="493">
          <cell r="O493">
            <v>0</v>
          </cell>
        </row>
        <row r="494">
          <cell r="O494">
            <v>10329.439999999999</v>
          </cell>
        </row>
        <row r="495">
          <cell r="O495">
            <v>11557.25</v>
          </cell>
        </row>
        <row r="497">
          <cell r="O497">
            <v>647.18000000000006</v>
          </cell>
        </row>
        <row r="498">
          <cell r="O498">
            <v>3474.4299999999994</v>
          </cell>
        </row>
        <row r="499">
          <cell r="O499">
            <v>1786.49</v>
          </cell>
        </row>
        <row r="500">
          <cell r="O500">
            <v>750</v>
          </cell>
        </row>
        <row r="501">
          <cell r="O501">
            <v>808.92000000000007</v>
          </cell>
        </row>
        <row r="502">
          <cell r="O502">
            <v>26489.34</v>
          </cell>
        </row>
        <row r="503">
          <cell r="O503">
            <v>195.2</v>
          </cell>
        </row>
        <row r="504">
          <cell r="O504">
            <v>3733.51</v>
          </cell>
        </row>
        <row r="505">
          <cell r="O505">
            <v>0</v>
          </cell>
        </row>
        <row r="507">
          <cell r="O507">
            <v>26</v>
          </cell>
        </row>
        <row r="508">
          <cell r="O508">
            <v>27261.070000000003</v>
          </cell>
        </row>
        <row r="509">
          <cell r="O509">
            <v>1265.55</v>
          </cell>
        </row>
        <row r="510">
          <cell r="O510">
            <v>0</v>
          </cell>
        </row>
        <row r="511">
          <cell r="O511">
            <v>3794.05</v>
          </cell>
        </row>
        <row r="512">
          <cell r="O512">
            <v>1261.4000000000001</v>
          </cell>
        </row>
        <row r="513">
          <cell r="O513">
            <v>1709.45</v>
          </cell>
        </row>
        <row r="514">
          <cell r="O514">
            <v>4038.5299999999997</v>
          </cell>
        </row>
        <row r="515">
          <cell r="O515">
            <v>47.67</v>
          </cell>
        </row>
        <row r="516">
          <cell r="O516">
            <v>2589.35</v>
          </cell>
        </row>
        <row r="517">
          <cell r="O517">
            <v>0</v>
          </cell>
        </row>
        <row r="518">
          <cell r="O518">
            <v>733.96</v>
          </cell>
        </row>
        <row r="519">
          <cell r="O519">
            <v>0</v>
          </cell>
        </row>
        <row r="520">
          <cell r="O520">
            <v>0</v>
          </cell>
        </row>
        <row r="521">
          <cell r="O521">
            <v>23101.420000000002</v>
          </cell>
        </row>
        <row r="522">
          <cell r="O522">
            <v>0</v>
          </cell>
        </row>
        <row r="523">
          <cell r="O523">
            <v>8.77</v>
          </cell>
        </row>
        <row r="524">
          <cell r="O524">
            <v>114241.40000000001</v>
          </cell>
        </row>
        <row r="525">
          <cell r="O525">
            <v>27072.57</v>
          </cell>
        </row>
        <row r="526">
          <cell r="O526">
            <v>0</v>
          </cell>
        </row>
        <row r="527">
          <cell r="O527">
            <v>44865.709999999992</v>
          </cell>
        </row>
        <row r="528">
          <cell r="O528">
            <v>33530.79</v>
          </cell>
        </row>
        <row r="529">
          <cell r="O529">
            <v>0</v>
          </cell>
        </row>
        <row r="530">
          <cell r="O530">
            <v>960</v>
          </cell>
        </row>
        <row r="533">
          <cell r="O533">
            <v>1685482.4</v>
          </cell>
        </row>
        <row r="534">
          <cell r="O534">
            <v>339793.72</v>
          </cell>
        </row>
        <row r="535">
          <cell r="O535">
            <v>33147.57</v>
          </cell>
        </row>
        <row r="536">
          <cell r="O536">
            <v>0</v>
          </cell>
        </row>
        <row r="537">
          <cell r="O537">
            <v>30986.99</v>
          </cell>
        </row>
        <row r="539">
          <cell r="O539">
            <v>0</v>
          </cell>
        </row>
        <row r="540">
          <cell r="O540">
            <v>0</v>
          </cell>
        </row>
        <row r="541">
          <cell r="O541">
            <v>0</v>
          </cell>
        </row>
        <row r="543">
          <cell r="O543">
            <v>44035.889999999992</v>
          </cell>
        </row>
        <row r="544">
          <cell r="O544">
            <v>500.92000000000007</v>
          </cell>
        </row>
        <row r="545">
          <cell r="O545">
            <v>1122.27</v>
          </cell>
        </row>
        <row r="546">
          <cell r="O546">
            <v>10643.42</v>
          </cell>
        </row>
        <row r="547">
          <cell r="O547">
            <v>14883.429999999998</v>
          </cell>
        </row>
        <row r="548">
          <cell r="O548">
            <v>0</v>
          </cell>
        </row>
        <row r="549">
          <cell r="O549">
            <v>12833.310000000001</v>
          </cell>
        </row>
        <row r="550">
          <cell r="O550">
            <v>15545.879999999997</v>
          </cell>
        </row>
        <row r="551">
          <cell r="O551">
            <v>1458.9</v>
          </cell>
        </row>
        <row r="553">
          <cell r="O553">
            <v>388.55999999999995</v>
          </cell>
        </row>
        <row r="554">
          <cell r="O554">
            <v>30789.659999999996</v>
          </cell>
        </row>
        <row r="555">
          <cell r="O555">
            <v>0</v>
          </cell>
        </row>
        <row r="556">
          <cell r="O556">
            <v>0</v>
          </cell>
        </row>
        <row r="557">
          <cell r="O557">
            <v>0</v>
          </cell>
        </row>
        <row r="558">
          <cell r="O558">
            <v>2164.36</v>
          </cell>
        </row>
        <row r="559">
          <cell r="O559">
            <v>18844.010000000002</v>
          </cell>
        </row>
        <row r="560">
          <cell r="O560">
            <v>76728.51999999999</v>
          </cell>
        </row>
        <row r="561">
          <cell r="O561">
            <v>415.6</v>
          </cell>
        </row>
        <row r="562">
          <cell r="O562">
            <v>679.82999999999993</v>
          </cell>
        </row>
        <row r="563">
          <cell r="O563">
            <v>0</v>
          </cell>
        </row>
        <row r="564">
          <cell r="O564">
            <v>2167.8200000000002</v>
          </cell>
        </row>
        <row r="565">
          <cell r="O565">
            <v>0</v>
          </cell>
        </row>
        <row r="566">
          <cell r="O566">
            <v>15254.249999999998</v>
          </cell>
        </row>
        <row r="567">
          <cell r="O567">
            <v>362.7</v>
          </cell>
        </row>
        <row r="568">
          <cell r="O568">
            <v>0</v>
          </cell>
        </row>
        <row r="569">
          <cell r="O569">
            <v>392.94000000000005</v>
          </cell>
        </row>
        <row r="570">
          <cell r="O570">
            <v>150922.22</v>
          </cell>
        </row>
        <row r="571">
          <cell r="O571">
            <v>6650.01</v>
          </cell>
        </row>
        <row r="572">
          <cell r="O572">
            <v>23312.43</v>
          </cell>
        </row>
        <row r="573">
          <cell r="O573">
            <v>1632</v>
          </cell>
        </row>
        <row r="574">
          <cell r="O574">
            <v>41134.78</v>
          </cell>
        </row>
        <row r="575">
          <cell r="O575">
            <v>0</v>
          </cell>
        </row>
        <row r="576">
          <cell r="O576">
            <v>0</v>
          </cell>
        </row>
        <row r="577">
          <cell r="O577">
            <v>40361.960000000006</v>
          </cell>
        </row>
        <row r="578">
          <cell r="O578">
            <v>21195.710000000003</v>
          </cell>
        </row>
        <row r="579">
          <cell r="O579">
            <v>0</v>
          </cell>
        </row>
        <row r="580">
          <cell r="O580">
            <v>0</v>
          </cell>
        </row>
        <row r="581">
          <cell r="O581">
            <v>65643.44</v>
          </cell>
        </row>
        <row r="582">
          <cell r="O582">
            <v>0</v>
          </cell>
        </row>
        <row r="583">
          <cell r="O583">
            <v>0</v>
          </cell>
        </row>
        <row r="584">
          <cell r="O584">
            <v>0</v>
          </cell>
        </row>
        <row r="585">
          <cell r="O585">
            <v>0</v>
          </cell>
        </row>
        <row r="586">
          <cell r="O586">
            <v>0</v>
          </cell>
        </row>
        <row r="587">
          <cell r="O587">
            <v>27114.770000000004</v>
          </cell>
        </row>
        <row r="588">
          <cell r="O588">
            <v>57021.619999999995</v>
          </cell>
        </row>
        <row r="589">
          <cell r="O589">
            <v>0</v>
          </cell>
        </row>
        <row r="590">
          <cell r="O590">
            <v>2700</v>
          </cell>
        </row>
        <row r="591">
          <cell r="O591">
            <v>0</v>
          </cell>
        </row>
        <row r="592">
          <cell r="O592">
            <v>59123.22</v>
          </cell>
        </row>
        <row r="593">
          <cell r="O593">
            <v>0</v>
          </cell>
        </row>
        <row r="600">
          <cell r="O600">
            <v>198120.89</v>
          </cell>
        </row>
        <row r="601">
          <cell r="O601">
            <v>0</v>
          </cell>
        </row>
        <row r="602">
          <cell r="O602">
            <v>0</v>
          </cell>
        </row>
        <row r="603">
          <cell r="O603">
            <v>0</v>
          </cell>
        </row>
        <row r="604">
          <cell r="O604">
            <v>0</v>
          </cell>
        </row>
        <row r="606">
          <cell r="O606">
            <v>0</v>
          </cell>
        </row>
        <row r="607">
          <cell r="O607">
            <v>0</v>
          </cell>
        </row>
        <row r="608">
          <cell r="O608">
            <v>13134.99</v>
          </cell>
        </row>
        <row r="609">
          <cell r="O609">
            <v>22132.249999999996</v>
          </cell>
        </row>
        <row r="610">
          <cell r="O610">
            <v>52196.95</v>
          </cell>
        </row>
        <row r="611">
          <cell r="O611">
            <v>950.61</v>
          </cell>
        </row>
        <row r="612">
          <cell r="O612">
            <v>150.29</v>
          </cell>
        </row>
        <row r="613">
          <cell r="O613">
            <v>9086.1000000000022</v>
          </cell>
        </row>
        <row r="614">
          <cell r="O614">
            <v>0</v>
          </cell>
        </row>
        <row r="616">
          <cell r="O616">
            <v>2490.6999999999998</v>
          </cell>
        </row>
        <row r="617">
          <cell r="O617">
            <v>396.22</v>
          </cell>
        </row>
        <row r="618">
          <cell r="O618">
            <v>109.01</v>
          </cell>
        </row>
        <row r="619">
          <cell r="O619">
            <v>0</v>
          </cell>
        </row>
        <row r="620">
          <cell r="O620">
            <v>6767.3</v>
          </cell>
        </row>
        <row r="621">
          <cell r="O621">
            <v>3700.63</v>
          </cell>
        </row>
        <row r="622">
          <cell r="O622">
            <v>349.83</v>
          </cell>
        </row>
        <row r="623">
          <cell r="O623">
            <v>6657.25</v>
          </cell>
        </row>
        <row r="624">
          <cell r="O624">
            <v>0</v>
          </cell>
        </row>
        <row r="626">
          <cell r="O626">
            <v>1445.0600000000002</v>
          </cell>
        </row>
        <row r="627">
          <cell r="O627">
            <v>23459.73</v>
          </cell>
        </row>
        <row r="628">
          <cell r="O628">
            <v>1123.6599999999999</v>
          </cell>
        </row>
        <row r="629">
          <cell r="O629">
            <v>35</v>
          </cell>
        </row>
        <row r="630">
          <cell r="O630">
            <v>12220.859999999999</v>
          </cell>
        </row>
        <row r="631">
          <cell r="O631">
            <v>50</v>
          </cell>
        </row>
        <row r="632">
          <cell r="O632">
            <v>484.78</v>
          </cell>
        </row>
        <row r="633">
          <cell r="O633">
            <v>51893.760000000009</v>
          </cell>
        </row>
        <row r="634">
          <cell r="O634">
            <v>2573.17</v>
          </cell>
        </row>
        <row r="635">
          <cell r="O635">
            <v>5187.4799999999996</v>
          </cell>
        </row>
        <row r="636">
          <cell r="O636">
            <v>326</v>
          </cell>
        </row>
        <row r="637">
          <cell r="O637">
            <v>0</v>
          </cell>
        </row>
        <row r="638">
          <cell r="O638">
            <v>0</v>
          </cell>
        </row>
        <row r="639">
          <cell r="O639">
            <v>0</v>
          </cell>
        </row>
        <row r="640">
          <cell r="O640">
            <v>87032.320000000007</v>
          </cell>
        </row>
        <row r="641">
          <cell r="O641">
            <v>3755.4300000000003</v>
          </cell>
        </row>
        <row r="642">
          <cell r="O642">
            <v>0</v>
          </cell>
        </row>
        <row r="643">
          <cell r="O643">
            <v>19014.68</v>
          </cell>
        </row>
        <row r="644">
          <cell r="O644">
            <v>19549.91</v>
          </cell>
        </row>
        <row r="645">
          <cell r="O645">
            <v>0</v>
          </cell>
        </row>
        <row r="646">
          <cell r="O646">
            <v>7713.9199999999992</v>
          </cell>
        </row>
        <row r="647">
          <cell r="O647">
            <v>4422.71</v>
          </cell>
        </row>
        <row r="648">
          <cell r="O648">
            <v>60503.31</v>
          </cell>
        </row>
        <row r="649">
          <cell r="O649">
            <v>78</v>
          </cell>
        </row>
        <row r="652">
          <cell r="O652">
            <v>2198346</v>
          </cell>
        </row>
        <row r="653">
          <cell r="O653">
            <v>440846.24</v>
          </cell>
        </row>
        <row r="654">
          <cell r="O654">
            <v>43009.43</v>
          </cell>
        </row>
        <row r="655">
          <cell r="O655">
            <v>0</v>
          </cell>
        </row>
        <row r="656">
          <cell r="O656">
            <v>171552.08000000002</v>
          </cell>
        </row>
        <row r="658">
          <cell r="O658">
            <v>0</v>
          </cell>
        </row>
        <row r="659">
          <cell r="O659">
            <v>0</v>
          </cell>
        </row>
        <row r="660">
          <cell r="O660">
            <v>0</v>
          </cell>
        </row>
        <row r="662">
          <cell r="O662">
            <v>33292.21</v>
          </cell>
        </row>
        <row r="663">
          <cell r="O663">
            <v>5783.98</v>
          </cell>
        </row>
        <row r="664">
          <cell r="O664">
            <v>1465.0099999999998</v>
          </cell>
        </row>
        <row r="665">
          <cell r="O665">
            <v>7462.0700000000006</v>
          </cell>
        </row>
        <row r="666">
          <cell r="O666">
            <v>32032.379999999997</v>
          </cell>
        </row>
        <row r="667">
          <cell r="O667">
            <v>3170.01</v>
          </cell>
        </row>
        <row r="668">
          <cell r="O668">
            <v>4731.7299999999996</v>
          </cell>
        </row>
        <row r="669">
          <cell r="O669">
            <v>23668.09</v>
          </cell>
        </row>
        <row r="670">
          <cell r="O670">
            <v>93.22</v>
          </cell>
        </row>
        <row r="672">
          <cell r="O672">
            <v>2403.4800000000005</v>
          </cell>
        </row>
        <row r="673">
          <cell r="O673">
            <v>15859.41</v>
          </cell>
        </row>
        <row r="674">
          <cell r="O674">
            <v>4851.7800000000007</v>
          </cell>
        </row>
        <row r="675">
          <cell r="O675">
            <v>0</v>
          </cell>
        </row>
        <row r="676">
          <cell r="O676">
            <v>29180.5</v>
          </cell>
        </row>
        <row r="677">
          <cell r="O677">
            <v>5542.09</v>
          </cell>
        </row>
        <row r="678">
          <cell r="O678">
            <v>21880.269999999997</v>
          </cell>
        </row>
        <row r="679">
          <cell r="O679">
            <v>90890.12999999999</v>
          </cell>
        </row>
        <row r="680">
          <cell r="O680">
            <v>0</v>
          </cell>
        </row>
        <row r="681">
          <cell r="O681">
            <v>6331.1899999999987</v>
          </cell>
        </row>
        <row r="682">
          <cell r="O682">
            <v>109359.91</v>
          </cell>
        </row>
        <row r="683">
          <cell r="O683">
            <v>4327.05</v>
          </cell>
        </row>
        <row r="684">
          <cell r="O684">
            <v>0</v>
          </cell>
        </row>
        <row r="685">
          <cell r="O685">
            <v>0</v>
          </cell>
        </row>
        <row r="686">
          <cell r="O686">
            <v>0</v>
          </cell>
        </row>
        <row r="687">
          <cell r="O687">
            <v>1167.8300000000002</v>
          </cell>
        </row>
        <row r="688">
          <cell r="O688">
            <v>0</v>
          </cell>
        </row>
        <row r="689">
          <cell r="O689">
            <v>8972.1</v>
          </cell>
        </row>
        <row r="690">
          <cell r="O690">
            <v>11691.949999999999</v>
          </cell>
        </row>
        <row r="691">
          <cell r="O691">
            <v>34802.92</v>
          </cell>
        </row>
        <row r="692">
          <cell r="O692">
            <v>915.96999999999991</v>
          </cell>
        </row>
        <row r="693">
          <cell r="O693">
            <v>92942.909999999989</v>
          </cell>
        </row>
        <row r="694">
          <cell r="O694">
            <v>96.93</v>
          </cell>
        </row>
        <row r="695">
          <cell r="O695">
            <v>0</v>
          </cell>
        </row>
        <row r="696">
          <cell r="O696">
            <v>25254.03</v>
          </cell>
        </row>
        <row r="697">
          <cell r="O697">
            <v>23614.989999999998</v>
          </cell>
        </row>
        <row r="698">
          <cell r="O698">
            <v>0</v>
          </cell>
        </row>
        <row r="699">
          <cell r="O699">
            <v>3987.15</v>
          </cell>
        </row>
        <row r="700">
          <cell r="O700">
            <v>202154.37999999998</v>
          </cell>
        </row>
        <row r="701">
          <cell r="O701">
            <v>0</v>
          </cell>
        </row>
        <row r="702">
          <cell r="O702">
            <v>0</v>
          </cell>
        </row>
        <row r="703">
          <cell r="O703">
            <v>0</v>
          </cell>
        </row>
        <row r="704">
          <cell r="O704">
            <v>29506.690000000002</v>
          </cell>
        </row>
        <row r="705">
          <cell r="O705">
            <v>0</v>
          </cell>
        </row>
        <row r="706">
          <cell r="O706">
            <v>193413.31999999998</v>
          </cell>
        </row>
        <row r="707">
          <cell r="O707">
            <v>5992.2699999999995</v>
          </cell>
        </row>
        <row r="708">
          <cell r="O708">
            <v>75512.049999999988</v>
          </cell>
        </row>
        <row r="709">
          <cell r="O709">
            <v>0</v>
          </cell>
        </row>
        <row r="710">
          <cell r="O710">
            <v>124311.23999999999</v>
          </cell>
        </row>
        <row r="711">
          <cell r="O711">
            <v>71718.180000000008</v>
          </cell>
        </row>
        <row r="712">
          <cell r="O712">
            <v>0</v>
          </cell>
        </row>
        <row r="719">
          <cell r="O719">
            <v>148771.13</v>
          </cell>
        </row>
        <row r="720">
          <cell r="O720">
            <v>0</v>
          </cell>
        </row>
        <row r="721">
          <cell r="O721">
            <v>0</v>
          </cell>
        </row>
        <row r="722">
          <cell r="O722">
            <v>0</v>
          </cell>
        </row>
        <row r="723">
          <cell r="O723">
            <v>0</v>
          </cell>
        </row>
        <row r="725">
          <cell r="O725">
            <v>0</v>
          </cell>
        </row>
        <row r="726">
          <cell r="O726">
            <v>0</v>
          </cell>
        </row>
        <row r="727">
          <cell r="O727">
            <v>0</v>
          </cell>
        </row>
        <row r="728">
          <cell r="O728">
            <v>25647.629999999997</v>
          </cell>
        </row>
        <row r="729">
          <cell r="O729">
            <v>659.67</v>
          </cell>
        </row>
        <row r="730">
          <cell r="O730">
            <v>0</v>
          </cell>
        </row>
        <row r="731">
          <cell r="O731">
            <v>0</v>
          </cell>
        </row>
        <row r="732">
          <cell r="O732">
            <v>0</v>
          </cell>
        </row>
        <row r="733">
          <cell r="O733">
            <v>0</v>
          </cell>
        </row>
        <row r="735">
          <cell r="O735">
            <v>498.40999999999997</v>
          </cell>
        </row>
        <row r="736">
          <cell r="O736">
            <v>305.8</v>
          </cell>
        </row>
        <row r="737">
          <cell r="O737">
            <v>860</v>
          </cell>
        </row>
        <row r="738">
          <cell r="O738">
            <v>0</v>
          </cell>
        </row>
        <row r="739">
          <cell r="O739">
            <v>157.41000000000003</v>
          </cell>
        </row>
        <row r="740">
          <cell r="O740">
            <v>1585.35</v>
          </cell>
        </row>
        <row r="741">
          <cell r="O741">
            <v>0</v>
          </cell>
        </row>
        <row r="742">
          <cell r="O742">
            <v>585.60000000000014</v>
          </cell>
        </row>
        <row r="743">
          <cell r="O743">
            <v>0</v>
          </cell>
        </row>
        <row r="745">
          <cell r="O745">
            <v>0</v>
          </cell>
        </row>
        <row r="746">
          <cell r="O746">
            <v>3057.92</v>
          </cell>
        </row>
        <row r="747">
          <cell r="O747">
            <v>0</v>
          </cell>
        </row>
        <row r="748">
          <cell r="O748">
            <v>0</v>
          </cell>
        </row>
        <row r="749">
          <cell r="O749">
            <v>0</v>
          </cell>
        </row>
        <row r="750">
          <cell r="O750">
            <v>0</v>
          </cell>
        </row>
        <row r="751">
          <cell r="O751">
            <v>426.28999999999996</v>
          </cell>
        </row>
        <row r="752">
          <cell r="O752">
            <v>3892.17</v>
          </cell>
        </row>
        <row r="753">
          <cell r="O753">
            <v>1132.69</v>
          </cell>
        </row>
        <row r="754">
          <cell r="O754">
            <v>1466.74</v>
          </cell>
        </row>
        <row r="755">
          <cell r="O755">
            <v>3857.5</v>
          </cell>
        </row>
        <row r="756">
          <cell r="O756">
            <v>13328.369999999999</v>
          </cell>
        </row>
        <row r="757">
          <cell r="O757">
            <v>50</v>
          </cell>
        </row>
        <row r="758">
          <cell r="O758">
            <v>0</v>
          </cell>
        </row>
        <row r="759">
          <cell r="O759">
            <v>56322.899999999994</v>
          </cell>
        </row>
        <row r="760">
          <cell r="O760">
            <v>10</v>
          </cell>
        </row>
        <row r="761">
          <cell r="O761">
            <v>34.379999999999995</v>
          </cell>
        </row>
        <row r="762">
          <cell r="O762">
            <v>70344.31</v>
          </cell>
        </row>
        <row r="763">
          <cell r="O763">
            <v>4221.04</v>
          </cell>
        </row>
        <row r="764">
          <cell r="O764">
            <v>0</v>
          </cell>
        </row>
        <row r="765">
          <cell r="O765">
            <v>16063.5</v>
          </cell>
        </row>
        <row r="766">
          <cell r="O766">
            <v>1523.35</v>
          </cell>
        </row>
        <row r="767">
          <cell r="O767">
            <v>45536.62999999999</v>
          </cell>
        </row>
        <row r="768">
          <cell r="O768">
            <v>500</v>
          </cell>
        </row>
        <row r="771">
          <cell r="O771">
            <v>1409012.81</v>
          </cell>
        </row>
        <row r="772">
          <cell r="O772">
            <v>281437.63</v>
          </cell>
        </row>
        <row r="773">
          <cell r="O773">
            <v>27457.33</v>
          </cell>
        </row>
        <row r="774">
          <cell r="O774">
            <v>0</v>
          </cell>
        </row>
        <row r="775">
          <cell r="O775">
            <v>78509.850000000006</v>
          </cell>
        </row>
        <row r="777">
          <cell r="O777">
            <v>0</v>
          </cell>
        </row>
        <row r="778">
          <cell r="O778">
            <v>0</v>
          </cell>
        </row>
        <row r="779">
          <cell r="O779">
            <v>0</v>
          </cell>
        </row>
        <row r="781">
          <cell r="O781">
            <v>38218.090000000004</v>
          </cell>
        </row>
        <row r="782">
          <cell r="O782">
            <v>6533.87</v>
          </cell>
        </row>
        <row r="783">
          <cell r="O783">
            <v>1113.73</v>
          </cell>
        </row>
        <row r="784">
          <cell r="O784">
            <v>15625</v>
          </cell>
        </row>
        <row r="785">
          <cell r="O785">
            <v>40155.820000000007</v>
          </cell>
        </row>
        <row r="786">
          <cell r="O786">
            <v>266.10000000000002</v>
          </cell>
        </row>
        <row r="787">
          <cell r="O787">
            <v>3850.46</v>
          </cell>
        </row>
        <row r="788">
          <cell r="O788">
            <v>20881.73</v>
          </cell>
        </row>
        <row r="789">
          <cell r="O789">
            <v>42.37</v>
          </cell>
        </row>
        <row r="791">
          <cell r="O791">
            <v>0</v>
          </cell>
        </row>
        <row r="792">
          <cell r="O792">
            <v>19597.53</v>
          </cell>
        </row>
        <row r="793">
          <cell r="O793">
            <v>0</v>
          </cell>
        </row>
        <row r="794">
          <cell r="O794">
            <v>0</v>
          </cell>
        </row>
        <row r="795">
          <cell r="O795">
            <v>0</v>
          </cell>
        </row>
        <row r="796">
          <cell r="O796">
            <v>418.81</v>
          </cell>
        </row>
        <row r="797">
          <cell r="O797">
            <v>26375.850000000002</v>
          </cell>
        </row>
        <row r="798">
          <cell r="O798">
            <v>29905.570000000003</v>
          </cell>
        </row>
        <row r="799">
          <cell r="O799">
            <v>912.07999999999993</v>
          </cell>
        </row>
        <row r="800">
          <cell r="O800">
            <v>129.21</v>
          </cell>
        </row>
        <row r="801">
          <cell r="O801">
            <v>155.93</v>
          </cell>
        </row>
        <row r="802">
          <cell r="O802">
            <v>1928.48</v>
          </cell>
        </row>
        <row r="803">
          <cell r="O803">
            <v>985</v>
          </cell>
        </row>
        <row r="804">
          <cell r="O804">
            <v>0</v>
          </cell>
        </row>
        <row r="805">
          <cell r="O805">
            <v>1111.1099999999999</v>
          </cell>
        </row>
        <row r="806">
          <cell r="O806">
            <v>29.66</v>
          </cell>
        </row>
        <row r="807">
          <cell r="O807">
            <v>213.59999999999997</v>
          </cell>
        </row>
        <row r="808">
          <cell r="O808">
            <v>145386.65999999997</v>
          </cell>
        </row>
        <row r="809">
          <cell r="O809">
            <v>7727.0000000000018</v>
          </cell>
        </row>
        <row r="810">
          <cell r="O810">
            <v>11435.400000000001</v>
          </cell>
        </row>
        <row r="811">
          <cell r="O811">
            <v>2097.1799999999998</v>
          </cell>
        </row>
        <row r="812">
          <cell r="O812">
            <v>21066.300000000003</v>
          </cell>
        </row>
        <row r="813">
          <cell r="O813">
            <v>0</v>
          </cell>
        </row>
        <row r="814">
          <cell r="O814">
            <v>0</v>
          </cell>
        </row>
        <row r="815">
          <cell r="O815">
            <v>40879.49</v>
          </cell>
        </row>
        <row r="816">
          <cell r="O816">
            <v>9035.7000000000007</v>
          </cell>
        </row>
        <row r="817">
          <cell r="O817">
            <v>16063.98</v>
          </cell>
        </row>
        <row r="818">
          <cell r="O818">
            <v>0</v>
          </cell>
        </row>
        <row r="819">
          <cell r="O819">
            <v>10300.479999999998</v>
          </cell>
        </row>
        <row r="820">
          <cell r="O820">
            <v>0</v>
          </cell>
        </row>
        <row r="821">
          <cell r="O821">
            <v>0</v>
          </cell>
        </row>
        <row r="822">
          <cell r="O822">
            <v>0</v>
          </cell>
        </row>
        <row r="823">
          <cell r="O823">
            <v>2618.2199999999998</v>
          </cell>
        </row>
        <row r="824">
          <cell r="O824">
            <v>0</v>
          </cell>
        </row>
        <row r="825">
          <cell r="O825">
            <v>44679.119999999995</v>
          </cell>
        </row>
        <row r="826">
          <cell r="O826">
            <v>17850.559999999998</v>
          </cell>
        </row>
        <row r="827">
          <cell r="O827">
            <v>17812.919999999998</v>
          </cell>
        </row>
        <row r="828">
          <cell r="O828">
            <v>0</v>
          </cell>
        </row>
        <row r="829">
          <cell r="O829">
            <v>46238.469999999994</v>
          </cell>
        </row>
        <row r="830">
          <cell r="O830">
            <v>57439.31</v>
          </cell>
        </row>
        <row r="831">
          <cell r="O831">
            <v>59.050000000000004</v>
          </cell>
        </row>
        <row r="838">
          <cell r="O838">
            <v>190500.01</v>
          </cell>
        </row>
        <row r="839">
          <cell r="O839">
            <v>600</v>
          </cell>
        </row>
        <row r="840">
          <cell r="O840">
            <v>0</v>
          </cell>
        </row>
        <row r="841">
          <cell r="O841">
            <v>0</v>
          </cell>
        </row>
        <row r="842">
          <cell r="O842">
            <v>0</v>
          </cell>
        </row>
        <row r="844">
          <cell r="O844">
            <v>0</v>
          </cell>
        </row>
        <row r="845">
          <cell r="O845">
            <v>3900</v>
          </cell>
        </row>
        <row r="846">
          <cell r="O846">
            <v>4392.2299999999996</v>
          </cell>
        </row>
        <row r="847">
          <cell r="O847">
            <v>5779.39</v>
          </cell>
        </row>
        <row r="848">
          <cell r="O848">
            <v>26000.13</v>
          </cell>
        </row>
        <row r="849">
          <cell r="O849">
            <v>5160.5599999999995</v>
          </cell>
        </row>
        <row r="850">
          <cell r="O850">
            <v>2915.05</v>
          </cell>
        </row>
        <row r="851">
          <cell r="O851">
            <v>7776.6599999999989</v>
          </cell>
        </row>
        <row r="852">
          <cell r="O852">
            <v>0</v>
          </cell>
        </row>
        <row r="854">
          <cell r="O854">
            <v>12785.939999999999</v>
          </cell>
        </row>
        <row r="855">
          <cell r="O855">
            <v>5483.7599999999993</v>
          </cell>
        </row>
        <row r="856">
          <cell r="O856">
            <v>3841.8199999999997</v>
          </cell>
        </row>
        <row r="857">
          <cell r="O857">
            <v>28476</v>
          </cell>
        </row>
        <row r="858">
          <cell r="O858">
            <v>4710.22</v>
          </cell>
        </row>
        <row r="859">
          <cell r="O859">
            <v>47.620000000000005</v>
          </cell>
        </row>
        <row r="860">
          <cell r="O860">
            <v>0</v>
          </cell>
        </row>
        <row r="861">
          <cell r="O861">
            <v>7347.5599999999995</v>
          </cell>
        </row>
        <row r="862">
          <cell r="O862">
            <v>1864.41</v>
          </cell>
        </row>
        <row r="864">
          <cell r="O864">
            <v>7813.1399999999994</v>
          </cell>
        </row>
        <row r="865">
          <cell r="O865">
            <v>4758.1499999999996</v>
          </cell>
        </row>
        <row r="866">
          <cell r="O866">
            <v>4722.7199999999993</v>
          </cell>
        </row>
        <row r="867">
          <cell r="O867">
            <v>0.79</v>
          </cell>
        </row>
        <row r="868">
          <cell r="O868">
            <v>7944.8200000000006</v>
          </cell>
        </row>
        <row r="869">
          <cell r="O869">
            <v>1299.5200000000002</v>
          </cell>
        </row>
        <row r="870">
          <cell r="O870">
            <v>10441.619999999999</v>
          </cell>
        </row>
        <row r="871">
          <cell r="O871">
            <v>2546.4499999999998</v>
          </cell>
        </row>
        <row r="872">
          <cell r="O872">
            <v>611.92000000000007</v>
          </cell>
        </row>
        <row r="873">
          <cell r="O873">
            <v>417.79</v>
          </cell>
        </row>
        <row r="874">
          <cell r="O874">
            <v>16030.34</v>
          </cell>
        </row>
        <row r="875">
          <cell r="O875">
            <v>0</v>
          </cell>
        </row>
        <row r="876">
          <cell r="O876">
            <v>0</v>
          </cell>
        </row>
        <row r="877">
          <cell r="O877">
            <v>885</v>
          </cell>
        </row>
        <row r="878">
          <cell r="O878">
            <v>30223.08</v>
          </cell>
        </row>
        <row r="879">
          <cell r="O879">
            <v>0</v>
          </cell>
        </row>
        <row r="880">
          <cell r="O880">
            <v>10489.79</v>
          </cell>
        </row>
        <row r="881">
          <cell r="O881">
            <v>48276.02</v>
          </cell>
        </row>
        <row r="882">
          <cell r="O882">
            <v>10391.699999999999</v>
          </cell>
        </row>
        <row r="883">
          <cell r="O883">
            <v>0</v>
          </cell>
        </row>
        <row r="884">
          <cell r="O884">
            <v>7235.75</v>
          </cell>
        </row>
        <row r="885">
          <cell r="O885">
            <v>36698.370000000003</v>
          </cell>
        </row>
        <row r="886">
          <cell r="O886">
            <v>11375</v>
          </cell>
        </row>
        <row r="887">
          <cell r="O887">
            <v>113784.81000000001</v>
          </cell>
        </row>
        <row r="890">
          <cell r="O890">
            <v>1709542.6599999997</v>
          </cell>
        </row>
        <row r="891">
          <cell r="O891">
            <v>348366.72000000003</v>
          </cell>
        </row>
        <row r="892">
          <cell r="O892">
            <v>33986.989999999991</v>
          </cell>
        </row>
        <row r="893">
          <cell r="O893">
            <v>0</v>
          </cell>
        </row>
        <row r="894">
          <cell r="O894">
            <v>25472.07</v>
          </cell>
        </row>
        <row r="896">
          <cell r="O896">
            <v>0</v>
          </cell>
        </row>
        <row r="897">
          <cell r="O897">
            <v>0</v>
          </cell>
        </row>
        <row r="898">
          <cell r="O898">
            <v>0</v>
          </cell>
        </row>
        <row r="900">
          <cell r="O900">
            <v>1256.8899999999999</v>
          </cell>
        </row>
        <row r="901">
          <cell r="O901">
            <v>2766.7999999999997</v>
          </cell>
        </row>
        <row r="902">
          <cell r="O902">
            <v>3451.2599999999998</v>
          </cell>
        </row>
        <row r="903">
          <cell r="O903">
            <v>0</v>
          </cell>
        </row>
        <row r="904">
          <cell r="O904">
            <v>24249.58</v>
          </cell>
        </row>
        <row r="905">
          <cell r="O905">
            <v>3006.39</v>
          </cell>
        </row>
        <row r="906">
          <cell r="O906">
            <v>610</v>
          </cell>
        </row>
        <row r="907">
          <cell r="O907">
            <v>28359.100000000002</v>
          </cell>
        </row>
        <row r="908">
          <cell r="O908">
            <v>1298.97</v>
          </cell>
        </row>
        <row r="910">
          <cell r="O910">
            <v>2302.6999999999998</v>
          </cell>
        </row>
        <row r="911">
          <cell r="O911">
            <v>30324.269999999997</v>
          </cell>
        </row>
        <row r="912">
          <cell r="O912">
            <v>8691.69</v>
          </cell>
        </row>
        <row r="913">
          <cell r="O913">
            <v>0</v>
          </cell>
        </row>
        <row r="914">
          <cell r="O914">
            <v>2400</v>
          </cell>
        </row>
        <row r="915">
          <cell r="O915">
            <v>12442.030000000002</v>
          </cell>
        </row>
        <row r="916">
          <cell r="O916">
            <v>15533.750000000002</v>
          </cell>
        </row>
        <row r="917">
          <cell r="O917">
            <v>1099.25</v>
          </cell>
        </row>
        <row r="918">
          <cell r="O918">
            <v>0</v>
          </cell>
        </row>
        <row r="919">
          <cell r="O919">
            <v>674.49</v>
          </cell>
        </row>
        <row r="920">
          <cell r="O920">
            <v>57753.850000000006</v>
          </cell>
        </row>
        <row r="921">
          <cell r="O921">
            <v>0</v>
          </cell>
        </row>
        <row r="922">
          <cell r="O922">
            <v>15000</v>
          </cell>
        </row>
        <row r="923">
          <cell r="O923">
            <v>1451.87</v>
          </cell>
        </row>
        <row r="924">
          <cell r="O924">
            <v>22678.02</v>
          </cell>
        </row>
        <row r="925">
          <cell r="O925">
            <v>1.76</v>
          </cell>
        </row>
        <row r="926">
          <cell r="O926">
            <v>0</v>
          </cell>
        </row>
        <row r="927">
          <cell r="O927">
            <v>37867.15</v>
          </cell>
        </row>
        <row r="928">
          <cell r="O928">
            <v>11840.16</v>
          </cell>
        </row>
        <row r="929">
          <cell r="O929">
            <v>6486.5</v>
          </cell>
        </row>
        <row r="930">
          <cell r="O930">
            <v>3662.29</v>
          </cell>
        </row>
        <row r="931">
          <cell r="O931">
            <v>15898.17</v>
          </cell>
        </row>
        <row r="932">
          <cell r="O932">
            <v>1465.49</v>
          </cell>
        </row>
        <row r="933">
          <cell r="O933">
            <v>0</v>
          </cell>
        </row>
        <row r="934">
          <cell r="O934">
            <v>71813.95</v>
          </cell>
        </row>
        <row r="935">
          <cell r="O935">
            <v>22872.34</v>
          </cell>
        </row>
        <row r="936">
          <cell r="O936">
            <v>2411.5500000000002</v>
          </cell>
        </row>
        <row r="937">
          <cell r="O937">
            <v>0</v>
          </cell>
        </row>
        <row r="938">
          <cell r="O938">
            <v>0</v>
          </cell>
        </row>
        <row r="939">
          <cell r="O939">
            <v>0</v>
          </cell>
        </row>
        <row r="940">
          <cell r="O940">
            <v>0</v>
          </cell>
        </row>
        <row r="941">
          <cell r="O941">
            <v>0</v>
          </cell>
        </row>
        <row r="942">
          <cell r="O942">
            <v>4253.7699999999995</v>
          </cell>
        </row>
        <row r="943">
          <cell r="O943">
            <v>4500</v>
          </cell>
        </row>
        <row r="944">
          <cell r="O944">
            <v>44334.939999999995</v>
          </cell>
        </row>
        <row r="945">
          <cell r="O945">
            <v>40935.19</v>
          </cell>
        </row>
        <row r="946">
          <cell r="O946">
            <v>10532</v>
          </cell>
        </row>
        <row r="947">
          <cell r="O947">
            <v>22329.88</v>
          </cell>
        </row>
        <row r="948">
          <cell r="O948">
            <v>23100</v>
          </cell>
        </row>
        <row r="949">
          <cell r="O949">
            <v>0</v>
          </cell>
        </row>
        <row r="950">
          <cell r="O950">
            <v>827.32999999999993</v>
          </cell>
        </row>
        <row r="957">
          <cell r="O957">
            <v>162553.27000000002</v>
          </cell>
        </row>
        <row r="958">
          <cell r="O958">
            <v>0</v>
          </cell>
        </row>
        <row r="959">
          <cell r="O959">
            <v>0</v>
          </cell>
        </row>
        <row r="960">
          <cell r="O960">
            <v>0</v>
          </cell>
        </row>
        <row r="961">
          <cell r="O961">
            <v>0</v>
          </cell>
        </row>
        <row r="963">
          <cell r="O963">
            <v>0</v>
          </cell>
        </row>
        <row r="964">
          <cell r="O964">
            <v>9855</v>
          </cell>
        </row>
        <row r="965">
          <cell r="O965">
            <v>4133.26</v>
          </cell>
        </row>
        <row r="966">
          <cell r="O966">
            <v>4478.6100000000006</v>
          </cell>
        </row>
        <row r="967">
          <cell r="O967">
            <v>3364.62</v>
          </cell>
        </row>
        <row r="968">
          <cell r="O968">
            <v>1990.9</v>
          </cell>
        </row>
        <row r="969">
          <cell r="O969">
            <v>0</v>
          </cell>
        </row>
        <row r="970">
          <cell r="O970">
            <v>0</v>
          </cell>
        </row>
        <row r="971">
          <cell r="O971">
            <v>1472.99</v>
          </cell>
        </row>
        <row r="973">
          <cell r="O973">
            <v>3805.6000000000004</v>
          </cell>
        </row>
        <row r="974">
          <cell r="O974">
            <v>342.64</v>
          </cell>
        </row>
        <row r="975">
          <cell r="O975">
            <v>8244.6</v>
          </cell>
        </row>
        <row r="976">
          <cell r="O976">
            <v>0</v>
          </cell>
        </row>
        <row r="977">
          <cell r="O977">
            <v>234.51999999999998</v>
          </cell>
        </row>
        <row r="978">
          <cell r="O978">
            <v>1035.3999999999999</v>
          </cell>
        </row>
        <row r="979">
          <cell r="O979">
            <v>87.3</v>
          </cell>
        </row>
        <row r="980">
          <cell r="O980">
            <v>2299.08</v>
          </cell>
        </row>
        <row r="981">
          <cell r="O981">
            <v>0</v>
          </cell>
        </row>
        <row r="983">
          <cell r="O983">
            <v>1279.75</v>
          </cell>
        </row>
        <row r="984">
          <cell r="O984">
            <v>16315.429999999998</v>
          </cell>
        </row>
        <row r="985">
          <cell r="O985">
            <v>0</v>
          </cell>
        </row>
        <row r="986">
          <cell r="O986">
            <v>0</v>
          </cell>
        </row>
        <row r="987">
          <cell r="O987">
            <v>3050.9400000000005</v>
          </cell>
        </row>
        <row r="988">
          <cell r="O988">
            <v>525</v>
          </cell>
        </row>
        <row r="989">
          <cell r="O989">
            <v>814.23</v>
          </cell>
        </row>
        <row r="990">
          <cell r="O990">
            <v>14677.470000000001</v>
          </cell>
        </row>
        <row r="991">
          <cell r="O991">
            <v>1237.5</v>
          </cell>
        </row>
        <row r="992">
          <cell r="O992">
            <v>0</v>
          </cell>
        </row>
        <row r="993">
          <cell r="O993">
            <v>4455</v>
          </cell>
        </row>
        <row r="994">
          <cell r="O994">
            <v>585.61</v>
          </cell>
        </row>
        <row r="995">
          <cell r="O995">
            <v>0</v>
          </cell>
        </row>
        <row r="996">
          <cell r="O996">
            <v>0</v>
          </cell>
        </row>
        <row r="997">
          <cell r="O997">
            <v>85.5</v>
          </cell>
        </row>
        <row r="998">
          <cell r="O998">
            <v>4.6100000000000003</v>
          </cell>
        </row>
        <row r="999">
          <cell r="O999">
            <v>0</v>
          </cell>
        </row>
        <row r="1000">
          <cell r="O1000">
            <v>14481.740000000002</v>
          </cell>
        </row>
        <row r="1001">
          <cell r="O1001">
            <v>3953.9900000000002</v>
          </cell>
        </row>
        <row r="1002">
          <cell r="O1002">
            <v>0</v>
          </cell>
        </row>
        <row r="1003">
          <cell r="O1003">
            <v>7943.8600000000015</v>
          </cell>
        </row>
        <row r="1004">
          <cell r="O1004">
            <v>1673.79</v>
          </cell>
        </row>
        <row r="1005">
          <cell r="O1005">
            <v>79355.37</v>
          </cell>
        </row>
        <row r="1006">
          <cell r="O1006">
            <v>0</v>
          </cell>
        </row>
        <row r="1009">
          <cell r="O1009">
            <v>476968.80999999988</v>
          </cell>
        </row>
        <row r="1010">
          <cell r="O1010">
            <v>96419.14</v>
          </cell>
        </row>
        <row r="1011">
          <cell r="O1011">
            <v>9406.74</v>
          </cell>
        </row>
        <row r="1012">
          <cell r="O1012">
            <v>0</v>
          </cell>
        </row>
        <row r="1013">
          <cell r="O1013">
            <v>98571.33</v>
          </cell>
        </row>
        <row r="1015">
          <cell r="O1015">
            <v>0</v>
          </cell>
        </row>
        <row r="1016">
          <cell r="O1016">
            <v>0</v>
          </cell>
        </row>
        <row r="1017">
          <cell r="O1017">
            <v>0</v>
          </cell>
        </row>
        <row r="1019">
          <cell r="O1019">
            <v>4733.8999999999996</v>
          </cell>
        </row>
        <row r="1020">
          <cell r="O1020">
            <v>2560.0000000000005</v>
          </cell>
        </row>
        <row r="1021">
          <cell r="O1021">
            <v>3251.94</v>
          </cell>
        </row>
        <row r="1022">
          <cell r="O1022">
            <v>0</v>
          </cell>
        </row>
        <row r="1023">
          <cell r="O1023">
            <v>9573.06</v>
          </cell>
        </row>
        <row r="1024">
          <cell r="O1024">
            <v>1347.78</v>
          </cell>
        </row>
        <row r="1025">
          <cell r="O1025">
            <v>4506.8</v>
          </cell>
        </row>
        <row r="1026">
          <cell r="O1026">
            <v>6817.06</v>
          </cell>
        </row>
        <row r="1027">
          <cell r="O1027">
            <v>169.48</v>
          </cell>
        </row>
        <row r="1029">
          <cell r="O1029">
            <v>307.98</v>
          </cell>
        </row>
        <row r="1030">
          <cell r="O1030">
            <v>1082.22</v>
          </cell>
        </row>
        <row r="1031">
          <cell r="O1031">
            <v>0</v>
          </cell>
        </row>
        <row r="1032">
          <cell r="O1032">
            <v>0</v>
          </cell>
        </row>
        <row r="1033">
          <cell r="O1033">
            <v>2961.61</v>
          </cell>
        </row>
        <row r="1034">
          <cell r="O1034">
            <v>2088.7600000000002</v>
          </cell>
        </row>
        <row r="1035">
          <cell r="O1035">
            <v>2079.3100000000004</v>
          </cell>
        </row>
        <row r="1036">
          <cell r="O1036">
            <v>5269.9299999999994</v>
          </cell>
        </row>
        <row r="1037">
          <cell r="O1037">
            <v>0</v>
          </cell>
        </row>
        <row r="1038">
          <cell r="O1038">
            <v>127.15</v>
          </cell>
        </row>
        <row r="1039">
          <cell r="O1039">
            <v>120</v>
          </cell>
        </row>
        <row r="1040">
          <cell r="O1040">
            <v>2205.66</v>
          </cell>
        </row>
        <row r="1041">
          <cell r="O1041">
            <v>0</v>
          </cell>
        </row>
        <row r="1042">
          <cell r="O1042">
            <v>127.12</v>
          </cell>
        </row>
        <row r="1043">
          <cell r="O1043">
            <v>0</v>
          </cell>
        </row>
        <row r="1044">
          <cell r="O1044">
            <v>2</v>
          </cell>
        </row>
        <row r="1045">
          <cell r="O1045">
            <v>0</v>
          </cell>
        </row>
        <row r="1046">
          <cell r="O1046">
            <v>1629.03</v>
          </cell>
        </row>
        <row r="1047">
          <cell r="O1047">
            <v>4655.32</v>
          </cell>
        </row>
        <row r="1048">
          <cell r="O1048">
            <v>1840.86</v>
          </cell>
        </row>
        <row r="1049">
          <cell r="O1049">
            <v>519.36</v>
          </cell>
        </row>
        <row r="1050">
          <cell r="O1050">
            <v>6530.6900000000005</v>
          </cell>
        </row>
        <row r="1051">
          <cell r="O1051">
            <v>0</v>
          </cell>
        </row>
        <row r="1052">
          <cell r="O1052">
            <v>0</v>
          </cell>
        </row>
        <row r="1053">
          <cell r="O1053">
            <v>1236.8899999999999</v>
          </cell>
        </row>
        <row r="1054">
          <cell r="O1054">
            <v>7388.91</v>
          </cell>
        </row>
        <row r="1055">
          <cell r="O1055">
            <v>0</v>
          </cell>
        </row>
        <row r="1056">
          <cell r="O1056">
            <v>0</v>
          </cell>
        </row>
        <row r="1057">
          <cell r="O1057">
            <v>5692.7399999999989</v>
          </cell>
        </row>
        <row r="1058">
          <cell r="O1058">
            <v>0</v>
          </cell>
        </row>
        <row r="1059">
          <cell r="O1059">
            <v>517.97</v>
          </cell>
        </row>
        <row r="1060">
          <cell r="O1060">
            <v>4001.45</v>
          </cell>
        </row>
        <row r="1061">
          <cell r="O1061">
            <v>0</v>
          </cell>
        </row>
        <row r="1062">
          <cell r="O1062">
            <v>29.66</v>
          </cell>
        </row>
        <row r="1063">
          <cell r="O1063">
            <v>52046.180000000008</v>
          </cell>
        </row>
        <row r="1064">
          <cell r="O1064">
            <v>11214.949999999999</v>
          </cell>
        </row>
        <row r="1065">
          <cell r="O1065">
            <v>0</v>
          </cell>
        </row>
        <row r="1066">
          <cell r="O1066">
            <v>0</v>
          </cell>
        </row>
        <row r="1067">
          <cell r="O1067">
            <v>5864</v>
          </cell>
        </row>
        <row r="1068">
          <cell r="O1068">
            <v>1796.52</v>
          </cell>
        </row>
        <row r="1069">
          <cell r="O1069">
            <v>0</v>
          </cell>
        </row>
        <row r="1076">
          <cell r="O1076">
            <v>145305.28999999998</v>
          </cell>
        </row>
        <row r="1077">
          <cell r="O1077">
            <v>0</v>
          </cell>
        </row>
        <row r="1078">
          <cell r="O1078">
            <v>0</v>
          </cell>
        </row>
        <row r="1079">
          <cell r="O1079">
            <v>0</v>
          </cell>
        </row>
        <row r="1080">
          <cell r="O1080">
            <v>0</v>
          </cell>
        </row>
        <row r="1082">
          <cell r="O1082">
            <v>0</v>
          </cell>
        </row>
        <row r="1083">
          <cell r="O1083">
            <v>0</v>
          </cell>
        </row>
        <row r="1084">
          <cell r="O1084">
            <v>1970.52</v>
          </cell>
        </row>
        <row r="1085">
          <cell r="O1085">
            <v>10047.51</v>
          </cell>
        </row>
        <row r="1086">
          <cell r="O1086">
            <v>18181.88</v>
          </cell>
        </row>
        <row r="1087">
          <cell r="O1087">
            <v>4491.4799999999996</v>
          </cell>
        </row>
        <row r="1088">
          <cell r="O1088">
            <v>921.37</v>
          </cell>
        </row>
        <row r="1089">
          <cell r="O1089">
            <v>3709.92</v>
          </cell>
        </row>
        <row r="1090">
          <cell r="O1090">
            <v>6976.3600000000006</v>
          </cell>
        </row>
        <row r="1092">
          <cell r="O1092">
            <v>604.35</v>
          </cell>
        </row>
        <row r="1093">
          <cell r="O1093">
            <v>0</v>
          </cell>
        </row>
        <row r="1094">
          <cell r="O1094">
            <v>0</v>
          </cell>
        </row>
        <row r="1095">
          <cell r="O1095">
            <v>1888</v>
          </cell>
        </row>
        <row r="1096">
          <cell r="O1096">
            <v>47.21</v>
          </cell>
        </row>
        <row r="1097">
          <cell r="O1097">
            <v>2908.3600000000006</v>
          </cell>
        </row>
        <row r="1098">
          <cell r="O1098">
            <v>0</v>
          </cell>
        </row>
        <row r="1099">
          <cell r="O1099">
            <v>1251.5</v>
          </cell>
        </row>
        <row r="1100">
          <cell r="O1100">
            <v>0</v>
          </cell>
        </row>
        <row r="1102">
          <cell r="O1102">
            <v>464.47</v>
          </cell>
        </row>
        <row r="1103">
          <cell r="O1103">
            <v>1782.81</v>
          </cell>
        </row>
        <row r="1104">
          <cell r="O1104">
            <v>383.62</v>
          </cell>
        </row>
        <row r="1105">
          <cell r="O1105">
            <v>0</v>
          </cell>
        </row>
        <row r="1106">
          <cell r="O1106">
            <v>1321.6</v>
          </cell>
        </row>
        <row r="1107">
          <cell r="O1107">
            <v>24.9</v>
          </cell>
        </row>
        <row r="1108">
          <cell r="O1108">
            <v>2327.3199999999997</v>
          </cell>
        </row>
        <row r="1109">
          <cell r="O1109">
            <v>4234.07</v>
          </cell>
        </row>
        <row r="1110">
          <cell r="O1110">
            <v>400.17</v>
          </cell>
        </row>
        <row r="1111">
          <cell r="O1111">
            <v>0</v>
          </cell>
        </row>
        <row r="1112">
          <cell r="O1112">
            <v>1600</v>
          </cell>
        </row>
        <row r="1113">
          <cell r="O1113">
            <v>0</v>
          </cell>
        </row>
        <row r="1114">
          <cell r="O1114">
            <v>0</v>
          </cell>
        </row>
        <row r="1115">
          <cell r="O1115">
            <v>0</v>
          </cell>
        </row>
        <row r="1116">
          <cell r="O1116">
            <v>33293.26</v>
          </cell>
        </row>
        <row r="1117">
          <cell r="O1117">
            <v>0</v>
          </cell>
        </row>
        <row r="1118">
          <cell r="O1118">
            <v>0</v>
          </cell>
        </row>
        <row r="1119">
          <cell r="O1119">
            <v>115941.51000000001</v>
          </cell>
        </row>
        <row r="1120">
          <cell r="O1120">
            <v>3548.5</v>
          </cell>
        </row>
        <row r="1121">
          <cell r="O1121">
            <v>0</v>
          </cell>
        </row>
        <row r="1122">
          <cell r="O1122">
            <v>9068.3600000000024</v>
          </cell>
        </row>
        <row r="1123">
          <cell r="O1123">
            <v>72405.36</v>
          </cell>
        </row>
        <row r="1124">
          <cell r="O1124">
            <v>15537.5</v>
          </cell>
        </row>
        <row r="1125">
          <cell r="O1125">
            <v>3215.6000000000004</v>
          </cell>
        </row>
        <row r="1128">
          <cell r="O1128">
            <v>1427761.38</v>
          </cell>
        </row>
        <row r="1129">
          <cell r="O1129">
            <v>288933.19999999995</v>
          </cell>
        </row>
        <row r="1130">
          <cell r="O1130">
            <v>27112.690000000002</v>
          </cell>
        </row>
        <row r="1131">
          <cell r="O1131">
            <v>0</v>
          </cell>
        </row>
        <row r="1132">
          <cell r="O1132">
            <v>16647.22</v>
          </cell>
        </row>
        <row r="1134">
          <cell r="O1134">
            <v>0</v>
          </cell>
        </row>
        <row r="1135">
          <cell r="O1135">
            <v>0</v>
          </cell>
        </row>
        <row r="1136">
          <cell r="O1136">
            <v>0</v>
          </cell>
        </row>
        <row r="1138">
          <cell r="O1138">
            <v>12035.880000000001</v>
          </cell>
        </row>
        <row r="1139">
          <cell r="O1139">
            <v>1442.62</v>
          </cell>
        </row>
        <row r="1140">
          <cell r="O1140">
            <v>8130.5599999999995</v>
          </cell>
        </row>
        <row r="1141">
          <cell r="O1141">
            <v>1800</v>
          </cell>
        </row>
        <row r="1142">
          <cell r="O1142">
            <v>21233.349999999995</v>
          </cell>
        </row>
        <row r="1143">
          <cell r="O1143">
            <v>5536.7099999999991</v>
          </cell>
        </row>
        <row r="1144">
          <cell r="O1144">
            <v>7048.67</v>
          </cell>
        </row>
        <row r="1145">
          <cell r="O1145">
            <v>17508.52</v>
          </cell>
        </row>
        <row r="1146">
          <cell r="O1146">
            <v>1355.62</v>
          </cell>
        </row>
        <row r="1148">
          <cell r="O1148">
            <v>1719.86</v>
          </cell>
        </row>
        <row r="1149">
          <cell r="O1149">
            <v>14690.289999999997</v>
          </cell>
        </row>
        <row r="1150">
          <cell r="O1150">
            <v>347.22</v>
          </cell>
        </row>
        <row r="1151">
          <cell r="O1151">
            <v>0</v>
          </cell>
        </row>
        <row r="1152">
          <cell r="O1152">
            <v>19700</v>
          </cell>
        </row>
        <row r="1153">
          <cell r="O1153">
            <v>9738.84</v>
          </cell>
        </row>
        <row r="1154">
          <cell r="O1154">
            <v>38151.61</v>
          </cell>
        </row>
        <row r="1155">
          <cell r="O1155">
            <v>27574.329999999998</v>
          </cell>
        </row>
        <row r="1156">
          <cell r="O1156">
            <v>922.81999999999994</v>
          </cell>
        </row>
        <row r="1157">
          <cell r="O1157">
            <v>182.5</v>
          </cell>
        </row>
        <row r="1158">
          <cell r="O1158">
            <v>12515.080000000002</v>
          </cell>
        </row>
        <row r="1159">
          <cell r="O1159">
            <v>4529.91</v>
          </cell>
        </row>
        <row r="1160">
          <cell r="O1160">
            <v>0</v>
          </cell>
        </row>
        <row r="1161">
          <cell r="O1161">
            <v>0</v>
          </cell>
        </row>
        <row r="1162">
          <cell r="O1162">
            <v>12.71</v>
          </cell>
        </row>
        <row r="1163">
          <cell r="O1163">
            <v>0</v>
          </cell>
        </row>
        <row r="1164">
          <cell r="O1164">
            <v>0</v>
          </cell>
        </row>
        <row r="1165">
          <cell r="O1165">
            <v>37161.21</v>
          </cell>
        </row>
        <row r="1166">
          <cell r="O1166">
            <v>7817.829999999999</v>
          </cell>
        </row>
        <row r="1167">
          <cell r="O1167">
            <v>11912.41</v>
          </cell>
        </row>
        <row r="1168">
          <cell r="O1168">
            <v>1494.52</v>
          </cell>
        </row>
        <row r="1169">
          <cell r="O1169">
            <v>1548.61</v>
          </cell>
        </row>
        <row r="1170">
          <cell r="O1170">
            <v>0</v>
          </cell>
        </row>
        <row r="1171">
          <cell r="O1171">
            <v>0</v>
          </cell>
        </row>
        <row r="1172">
          <cell r="O1172">
            <v>22234.81</v>
          </cell>
        </row>
        <row r="1173">
          <cell r="O1173">
            <v>0</v>
          </cell>
        </row>
        <row r="1174">
          <cell r="O1174">
            <v>0</v>
          </cell>
        </row>
        <row r="1175">
          <cell r="O1175">
            <v>0</v>
          </cell>
        </row>
        <row r="1176">
          <cell r="O1176">
            <v>2848.25</v>
          </cell>
        </row>
        <row r="1177">
          <cell r="O1177">
            <v>0</v>
          </cell>
        </row>
        <row r="1178">
          <cell r="O1178">
            <v>190.66</v>
          </cell>
        </row>
        <row r="1179">
          <cell r="O1179">
            <v>0</v>
          </cell>
        </row>
        <row r="1180">
          <cell r="O1180">
            <v>0</v>
          </cell>
        </row>
        <row r="1181">
          <cell r="O1181">
            <v>0</v>
          </cell>
        </row>
        <row r="1182">
          <cell r="O1182">
            <v>40581.61</v>
          </cell>
        </row>
        <row r="1183">
          <cell r="O1183">
            <v>126896.84999999999</v>
          </cell>
        </row>
        <row r="1184">
          <cell r="O1184">
            <v>45233.000000000015</v>
          </cell>
        </row>
        <row r="1185">
          <cell r="O1185">
            <v>12955.54</v>
          </cell>
        </row>
        <row r="1186">
          <cell r="O1186">
            <v>18662.5</v>
          </cell>
        </row>
        <row r="1187">
          <cell r="O1187">
            <v>52884.68</v>
          </cell>
        </row>
        <row r="1188">
          <cell r="O1188">
            <v>117.5</v>
          </cell>
        </row>
        <row r="1195">
          <cell r="O1195">
            <v>190339.05000000002</v>
          </cell>
        </row>
        <row r="1196">
          <cell r="O1196">
            <v>0</v>
          </cell>
        </row>
        <row r="1197">
          <cell r="O1197">
            <v>0</v>
          </cell>
        </row>
        <row r="1198">
          <cell r="O1198">
            <v>0</v>
          </cell>
        </row>
        <row r="1199">
          <cell r="O1199">
            <v>0</v>
          </cell>
        </row>
        <row r="1201">
          <cell r="O1201">
            <v>0</v>
          </cell>
        </row>
        <row r="1202">
          <cell r="O1202">
            <v>0</v>
          </cell>
        </row>
        <row r="1203">
          <cell r="O1203">
            <v>6867.78</v>
          </cell>
        </row>
        <row r="1204">
          <cell r="O1204">
            <v>19779.38</v>
          </cell>
        </row>
        <row r="1205">
          <cell r="O1205">
            <v>4143.2</v>
          </cell>
        </row>
        <row r="1206">
          <cell r="O1206">
            <v>272.72000000000003</v>
          </cell>
        </row>
        <row r="1207">
          <cell r="O1207">
            <v>0</v>
          </cell>
        </row>
        <row r="1208">
          <cell r="O1208">
            <v>330</v>
          </cell>
        </row>
        <row r="1209">
          <cell r="O1209">
            <v>0</v>
          </cell>
        </row>
        <row r="1211">
          <cell r="O1211">
            <v>5610.71</v>
          </cell>
        </row>
        <row r="1212">
          <cell r="O1212">
            <v>1853.19</v>
          </cell>
        </row>
        <row r="1213">
          <cell r="O1213">
            <v>3239.18</v>
          </cell>
        </row>
        <row r="1214">
          <cell r="O1214">
            <v>0</v>
          </cell>
        </row>
        <row r="1215">
          <cell r="O1215">
            <v>283.08</v>
          </cell>
        </row>
        <row r="1216">
          <cell r="O1216">
            <v>663.16</v>
          </cell>
        </row>
        <row r="1217">
          <cell r="O1217">
            <v>2647.1</v>
          </cell>
        </row>
        <row r="1218">
          <cell r="O1218">
            <v>1562.3</v>
          </cell>
        </row>
        <row r="1219">
          <cell r="O1219">
            <v>0</v>
          </cell>
        </row>
        <row r="1221">
          <cell r="O1221">
            <v>0</v>
          </cell>
        </row>
        <row r="1222">
          <cell r="O1222">
            <v>53516.439999999995</v>
          </cell>
        </row>
        <row r="1223">
          <cell r="O1223">
            <v>606.48</v>
          </cell>
        </row>
        <row r="1224">
          <cell r="O1224">
            <v>0</v>
          </cell>
        </row>
        <row r="1225">
          <cell r="O1225">
            <v>1406.56</v>
          </cell>
        </row>
        <row r="1226">
          <cell r="O1226">
            <v>277.13</v>
          </cell>
        </row>
        <row r="1227">
          <cell r="O1227">
            <v>1482.38</v>
          </cell>
        </row>
        <row r="1228">
          <cell r="O1228">
            <v>24369.379999999997</v>
          </cell>
        </row>
        <row r="1229">
          <cell r="O1229">
            <v>47.67</v>
          </cell>
        </row>
        <row r="1230">
          <cell r="O1230">
            <v>38465.64</v>
          </cell>
        </row>
        <row r="1231">
          <cell r="O1231">
            <v>610</v>
          </cell>
        </row>
        <row r="1232">
          <cell r="O1232">
            <v>0</v>
          </cell>
        </row>
        <row r="1233">
          <cell r="O1233">
            <v>0</v>
          </cell>
        </row>
        <row r="1234">
          <cell r="O1234">
            <v>0</v>
          </cell>
        </row>
        <row r="1235">
          <cell r="O1235">
            <v>4054.18</v>
          </cell>
        </row>
        <row r="1236">
          <cell r="O1236">
            <v>0</v>
          </cell>
        </row>
        <row r="1237">
          <cell r="O1237">
            <v>0</v>
          </cell>
        </row>
        <row r="1238">
          <cell r="O1238">
            <v>21403.73</v>
          </cell>
        </row>
        <row r="1239">
          <cell r="O1239">
            <v>2510.9900000000002</v>
          </cell>
        </row>
        <row r="1240">
          <cell r="O1240">
            <v>0</v>
          </cell>
        </row>
        <row r="1241">
          <cell r="O1241">
            <v>2335.5100000000002</v>
          </cell>
        </row>
        <row r="1242">
          <cell r="O1242">
            <v>10270.810000000001</v>
          </cell>
        </row>
        <row r="1243">
          <cell r="O1243">
            <v>6806.25</v>
          </cell>
        </row>
        <row r="1244">
          <cell r="O1244">
            <v>0</v>
          </cell>
        </row>
        <row r="1247">
          <cell r="O1247">
            <v>747445.82000000007</v>
          </cell>
        </row>
        <row r="1248">
          <cell r="O1248">
            <v>149596.62</v>
          </cell>
        </row>
        <row r="1249">
          <cell r="O1249">
            <v>14594.800000000001</v>
          </cell>
        </row>
        <row r="1250">
          <cell r="O1250">
            <v>0</v>
          </cell>
        </row>
        <row r="1251">
          <cell r="O1251">
            <v>0</v>
          </cell>
        </row>
        <row r="1253">
          <cell r="O1253">
            <v>0</v>
          </cell>
        </row>
        <row r="1254">
          <cell r="O1254">
            <v>0</v>
          </cell>
        </row>
        <row r="1255">
          <cell r="O1255">
            <v>0</v>
          </cell>
        </row>
        <row r="1257">
          <cell r="O1257">
            <v>3276.38</v>
          </cell>
        </row>
        <row r="1258">
          <cell r="O1258">
            <v>1365.84</v>
          </cell>
        </row>
        <row r="1259">
          <cell r="O1259">
            <v>439.15</v>
          </cell>
        </row>
        <row r="1260">
          <cell r="O1260">
            <v>0</v>
          </cell>
        </row>
        <row r="1261">
          <cell r="O1261">
            <v>6918.2699999999995</v>
          </cell>
        </row>
        <row r="1262">
          <cell r="O1262">
            <v>0</v>
          </cell>
        </row>
        <row r="1263">
          <cell r="O1263">
            <v>4418.2700000000004</v>
          </cell>
        </row>
        <row r="1264">
          <cell r="O1264">
            <v>6597.09</v>
          </cell>
        </row>
        <row r="1265">
          <cell r="O1265">
            <v>1174.3800000000001</v>
          </cell>
        </row>
        <row r="1267">
          <cell r="O1267">
            <v>0</v>
          </cell>
        </row>
        <row r="1268">
          <cell r="O1268">
            <v>12256.060000000001</v>
          </cell>
        </row>
        <row r="1269">
          <cell r="O1269">
            <v>2527.67</v>
          </cell>
        </row>
        <row r="1270">
          <cell r="O1270">
            <v>6498.54</v>
          </cell>
        </row>
        <row r="1271">
          <cell r="O1271">
            <v>0</v>
          </cell>
        </row>
        <row r="1272">
          <cell r="O1272">
            <v>6717.6</v>
          </cell>
        </row>
        <row r="1273">
          <cell r="O1273">
            <v>8428.119999999999</v>
          </cell>
        </row>
        <row r="1274">
          <cell r="O1274">
            <v>24048.79</v>
          </cell>
        </row>
        <row r="1275">
          <cell r="O1275">
            <v>124.88</v>
          </cell>
        </row>
        <row r="1276">
          <cell r="O1276">
            <v>0</v>
          </cell>
        </row>
        <row r="1277">
          <cell r="O1277">
            <v>5065</v>
          </cell>
        </row>
        <row r="1278">
          <cell r="O1278">
            <v>581.23</v>
          </cell>
        </row>
        <row r="1279">
          <cell r="O1279">
            <v>0</v>
          </cell>
        </row>
        <row r="1280">
          <cell r="O1280">
            <v>0</v>
          </cell>
        </row>
        <row r="1281">
          <cell r="O1281">
            <v>6031.55</v>
          </cell>
        </row>
        <row r="1282">
          <cell r="O1282">
            <v>0</v>
          </cell>
        </row>
        <row r="1283">
          <cell r="O1283">
            <v>0</v>
          </cell>
        </row>
        <row r="1284">
          <cell r="O1284">
            <v>54205.94</v>
          </cell>
        </row>
        <row r="1285">
          <cell r="O1285">
            <v>2388.65</v>
          </cell>
        </row>
        <row r="1286">
          <cell r="O1286">
            <v>6239.02</v>
          </cell>
        </row>
        <row r="1287">
          <cell r="O1287">
            <v>322.2</v>
          </cell>
        </row>
        <row r="1288">
          <cell r="O1288">
            <v>0</v>
          </cell>
        </row>
        <row r="1289">
          <cell r="O1289">
            <v>0</v>
          </cell>
        </row>
        <row r="1290">
          <cell r="O1290">
            <v>0</v>
          </cell>
        </row>
        <row r="1291">
          <cell r="O1291">
            <v>5469.2199999999993</v>
          </cell>
        </row>
        <row r="1292">
          <cell r="O1292">
            <v>24595.670000000002</v>
          </cell>
        </row>
        <row r="1293">
          <cell r="O1293">
            <v>0</v>
          </cell>
        </row>
        <row r="1294">
          <cell r="O1294">
            <v>0</v>
          </cell>
        </row>
        <row r="1295">
          <cell r="O1295">
            <v>6747.07</v>
          </cell>
        </row>
        <row r="1296">
          <cell r="O1296">
            <v>0</v>
          </cell>
        </row>
        <row r="1297">
          <cell r="O1297">
            <v>0</v>
          </cell>
        </row>
        <row r="1298">
          <cell r="O1298">
            <v>0</v>
          </cell>
        </row>
        <row r="1299">
          <cell r="O1299">
            <v>0</v>
          </cell>
        </row>
        <row r="1300">
          <cell r="O1300">
            <v>0</v>
          </cell>
        </row>
        <row r="1301">
          <cell r="O1301">
            <v>10903.439999999999</v>
          </cell>
        </row>
        <row r="1302">
          <cell r="O1302">
            <v>56454.009999999995</v>
          </cell>
        </row>
        <row r="1303">
          <cell r="O1303">
            <v>0</v>
          </cell>
        </row>
        <row r="1304">
          <cell r="O1304">
            <v>0</v>
          </cell>
        </row>
        <row r="1305">
          <cell r="O1305">
            <v>0</v>
          </cell>
        </row>
        <row r="1306">
          <cell r="O1306">
            <v>0</v>
          </cell>
        </row>
        <row r="1307">
          <cell r="O1307">
            <v>0</v>
          </cell>
        </row>
        <row r="1314">
          <cell r="O1314">
            <v>263687.89</v>
          </cell>
        </row>
        <row r="1315">
          <cell r="O1315">
            <v>0</v>
          </cell>
        </row>
        <row r="1316">
          <cell r="O1316">
            <v>0</v>
          </cell>
        </row>
        <row r="1317">
          <cell r="O1317">
            <v>0</v>
          </cell>
        </row>
        <row r="1318">
          <cell r="O1318">
            <v>0</v>
          </cell>
        </row>
        <row r="1320">
          <cell r="O1320">
            <v>0</v>
          </cell>
        </row>
        <row r="1321">
          <cell r="O1321">
            <v>0</v>
          </cell>
        </row>
        <row r="1322">
          <cell r="O1322">
            <v>0</v>
          </cell>
        </row>
        <row r="1323">
          <cell r="O1323">
            <v>3150.01</v>
          </cell>
        </row>
        <row r="1324">
          <cell r="O1324">
            <v>68200.409999999989</v>
          </cell>
        </row>
        <row r="1325">
          <cell r="O1325">
            <v>20888.25</v>
          </cell>
        </row>
        <row r="1326">
          <cell r="O1326">
            <v>0</v>
          </cell>
        </row>
        <row r="1327">
          <cell r="O1327">
            <v>0</v>
          </cell>
        </row>
        <row r="1328">
          <cell r="O1328">
            <v>0</v>
          </cell>
        </row>
        <row r="1330">
          <cell r="O1330">
            <v>3007.6400000000003</v>
          </cell>
        </row>
        <row r="1331">
          <cell r="O1331">
            <v>9445.6200000000008</v>
          </cell>
        </row>
        <row r="1332">
          <cell r="O1332">
            <v>3368.01</v>
          </cell>
        </row>
        <row r="1333">
          <cell r="O1333">
            <v>0</v>
          </cell>
        </row>
        <row r="1334">
          <cell r="O1334">
            <v>17630.280000000002</v>
          </cell>
        </row>
        <row r="1335">
          <cell r="O1335">
            <v>2793</v>
          </cell>
        </row>
        <row r="1336">
          <cell r="O1336">
            <v>3955.57</v>
          </cell>
        </row>
        <row r="1337">
          <cell r="O1337">
            <v>4422.0099999999993</v>
          </cell>
        </row>
        <row r="1338">
          <cell r="O1338">
            <v>0</v>
          </cell>
        </row>
        <row r="1340">
          <cell r="O1340">
            <v>5358.8499999999995</v>
          </cell>
        </row>
        <row r="1341">
          <cell r="O1341">
            <v>24681.499999999996</v>
          </cell>
        </row>
        <row r="1342">
          <cell r="O1342">
            <v>0</v>
          </cell>
        </row>
        <row r="1343">
          <cell r="O1343">
            <v>7510.77</v>
          </cell>
        </row>
        <row r="1344">
          <cell r="O1344">
            <v>1570.97</v>
          </cell>
        </row>
        <row r="1345">
          <cell r="O1345">
            <v>16849.14</v>
          </cell>
        </row>
        <row r="1346">
          <cell r="O1346">
            <v>16610.740000000002</v>
          </cell>
        </row>
        <row r="1347">
          <cell r="O1347">
            <v>95948.599999999991</v>
          </cell>
        </row>
        <row r="1348">
          <cell r="O1348">
            <v>449.94999999999993</v>
          </cell>
        </row>
        <row r="1349">
          <cell r="O1349">
            <v>2100.15</v>
          </cell>
        </row>
        <row r="1350">
          <cell r="O1350">
            <v>16736.09</v>
          </cell>
        </row>
        <row r="1351">
          <cell r="O1351">
            <v>3823.09</v>
          </cell>
        </row>
        <row r="1352">
          <cell r="O1352">
            <v>33805.939999999995</v>
          </cell>
        </row>
        <row r="1353">
          <cell r="O1353">
            <v>16800</v>
          </cell>
        </row>
        <row r="1354">
          <cell r="O1354">
            <v>60404.240000000005</v>
          </cell>
        </row>
        <row r="1355">
          <cell r="O1355">
            <v>10.5</v>
          </cell>
        </row>
        <row r="1356">
          <cell r="O1356">
            <v>0</v>
          </cell>
        </row>
        <row r="1357">
          <cell r="O1357">
            <v>371504.2</v>
          </cell>
        </row>
        <row r="1358">
          <cell r="O1358">
            <v>5615.56</v>
          </cell>
        </row>
        <row r="1359">
          <cell r="O1359">
            <v>0</v>
          </cell>
        </row>
        <row r="1360">
          <cell r="O1360">
            <v>34588.97</v>
          </cell>
        </row>
        <row r="1361">
          <cell r="O1361">
            <v>108653.97</v>
          </cell>
        </row>
        <row r="1362">
          <cell r="O1362">
            <v>3.24</v>
          </cell>
        </row>
        <row r="1363">
          <cell r="O1363">
            <v>404.09999999999997</v>
          </cell>
        </row>
        <row r="1366">
          <cell r="O1366">
            <v>6047394.1699999999</v>
          </cell>
        </row>
        <row r="1367">
          <cell r="O1367">
            <v>1173919.18</v>
          </cell>
        </row>
        <row r="1368">
          <cell r="O1368">
            <v>114528.75999999998</v>
          </cell>
        </row>
        <row r="1369">
          <cell r="O1369">
            <v>33524.769999999997</v>
          </cell>
        </row>
        <row r="1370">
          <cell r="O1370">
            <v>565104.43999999994</v>
          </cell>
        </row>
        <row r="1372">
          <cell r="O1372">
            <v>0</v>
          </cell>
        </row>
        <row r="1373">
          <cell r="O1373">
            <v>0</v>
          </cell>
        </row>
        <row r="1374">
          <cell r="O1374">
            <v>0</v>
          </cell>
        </row>
        <row r="1376">
          <cell r="O1376">
            <v>52695.92</v>
          </cell>
        </row>
        <row r="1377">
          <cell r="O1377">
            <v>19210.200000000004</v>
          </cell>
        </row>
        <row r="1378">
          <cell r="O1378">
            <v>13798.669999999998</v>
          </cell>
        </row>
        <row r="1379">
          <cell r="O1379">
            <v>0</v>
          </cell>
        </row>
        <row r="1380">
          <cell r="O1380">
            <v>60006.560000000012</v>
          </cell>
        </row>
        <row r="1381">
          <cell r="O1381">
            <v>55.1</v>
          </cell>
        </row>
        <row r="1382">
          <cell r="O1382">
            <v>67375.44</v>
          </cell>
        </row>
        <row r="1383">
          <cell r="O1383">
            <v>24080.880000000001</v>
          </cell>
        </row>
        <row r="1384">
          <cell r="O1384">
            <v>13360.369999999999</v>
          </cell>
        </row>
        <row r="1386">
          <cell r="O1386">
            <v>1586.47</v>
          </cell>
        </row>
        <row r="1387">
          <cell r="O1387">
            <v>41352.299999999996</v>
          </cell>
        </row>
        <row r="1388">
          <cell r="O1388">
            <v>0</v>
          </cell>
        </row>
        <row r="1389">
          <cell r="O1389">
            <v>400</v>
          </cell>
        </row>
        <row r="1390">
          <cell r="O1390">
            <v>580</v>
          </cell>
        </row>
        <row r="1391">
          <cell r="O1391">
            <v>37986.33</v>
          </cell>
        </row>
        <row r="1392">
          <cell r="O1392">
            <v>19728.990000000002</v>
          </cell>
        </row>
        <row r="1393">
          <cell r="O1393">
            <v>116470.19</v>
          </cell>
        </row>
        <row r="1394">
          <cell r="O1394">
            <v>45624.729999999996</v>
          </cell>
        </row>
        <row r="1395">
          <cell r="O1395">
            <v>36563.15</v>
          </cell>
        </row>
        <row r="1396">
          <cell r="O1396">
            <v>19062.129999999997</v>
          </cell>
        </row>
        <row r="1397">
          <cell r="O1397">
            <v>7510.34</v>
          </cell>
        </row>
        <row r="1398">
          <cell r="O1398">
            <v>424780.84</v>
          </cell>
        </row>
        <row r="1399">
          <cell r="O1399">
            <v>0</v>
          </cell>
        </row>
        <row r="1400">
          <cell r="O1400">
            <v>2349.73</v>
          </cell>
        </row>
        <row r="1401">
          <cell r="O1401">
            <v>0</v>
          </cell>
        </row>
        <row r="1402">
          <cell r="O1402">
            <v>0</v>
          </cell>
        </row>
        <row r="1403">
          <cell r="O1403">
            <v>4762.83</v>
          </cell>
        </row>
        <row r="1404">
          <cell r="O1404">
            <v>15153.16</v>
          </cell>
        </row>
        <row r="1405">
          <cell r="O1405">
            <v>108569.92000000001</v>
          </cell>
        </row>
        <row r="1406">
          <cell r="O1406">
            <v>2842.84</v>
          </cell>
        </row>
        <row r="1407">
          <cell r="O1407">
            <v>127892.03000000001</v>
          </cell>
        </row>
        <row r="1408">
          <cell r="O1408">
            <v>254.01000000000002</v>
          </cell>
        </row>
        <row r="1409">
          <cell r="O1409">
            <v>236733.78999999998</v>
          </cell>
        </row>
        <row r="1410">
          <cell r="O1410">
            <v>142672.60999999999</v>
          </cell>
        </row>
        <row r="1411">
          <cell r="O1411">
            <v>28651.770000000004</v>
          </cell>
        </row>
        <row r="1412">
          <cell r="O1412">
            <v>0</v>
          </cell>
        </row>
        <row r="1413">
          <cell r="O1413">
            <v>0</v>
          </cell>
        </row>
        <row r="1414">
          <cell r="O1414">
            <v>0</v>
          </cell>
        </row>
        <row r="1415">
          <cell r="O1415">
            <v>0</v>
          </cell>
        </row>
        <row r="1416">
          <cell r="O1416">
            <v>0</v>
          </cell>
        </row>
        <row r="1417">
          <cell r="O1417">
            <v>922.77</v>
          </cell>
        </row>
        <row r="1418">
          <cell r="O1418">
            <v>646.61999999999989</v>
          </cell>
        </row>
        <row r="1419">
          <cell r="O1419">
            <v>0</v>
          </cell>
        </row>
        <row r="1420">
          <cell r="O1420">
            <v>238997.85</v>
          </cell>
        </row>
        <row r="1421">
          <cell r="O1421">
            <v>67182.31</v>
          </cell>
        </row>
        <row r="1422">
          <cell r="O1422">
            <v>153173.24</v>
          </cell>
        </row>
        <row r="1423">
          <cell r="O1423">
            <v>4360.49</v>
          </cell>
        </row>
        <row r="1424">
          <cell r="O1424">
            <v>997.25</v>
          </cell>
        </row>
        <row r="1425">
          <cell r="O1425">
            <v>34655.29</v>
          </cell>
        </row>
        <row r="1426">
          <cell r="O1426">
            <v>82037.62999999999</v>
          </cell>
        </row>
        <row r="1433">
          <cell r="O1433">
            <v>251909.59999999998</v>
          </cell>
        </row>
        <row r="1434">
          <cell r="O1434">
            <v>0</v>
          </cell>
        </row>
        <row r="1435">
          <cell r="O1435">
            <v>0</v>
          </cell>
        </row>
        <row r="1436">
          <cell r="O1436">
            <v>0</v>
          </cell>
        </row>
        <row r="1437">
          <cell r="O1437">
            <v>0</v>
          </cell>
        </row>
        <row r="1439">
          <cell r="O1439">
            <v>0</v>
          </cell>
        </row>
        <row r="1440">
          <cell r="O1440">
            <v>10490</v>
          </cell>
        </row>
        <row r="1441">
          <cell r="O1441">
            <v>5471.4800000000005</v>
          </cell>
        </row>
        <row r="1442">
          <cell r="O1442">
            <v>43736.92</v>
          </cell>
        </row>
        <row r="1443">
          <cell r="O1443">
            <v>7306.04</v>
          </cell>
        </row>
        <row r="1444">
          <cell r="O1444">
            <v>1416.35</v>
          </cell>
        </row>
        <row r="1445">
          <cell r="O1445">
            <v>0</v>
          </cell>
        </row>
        <row r="1446">
          <cell r="O1446">
            <v>0</v>
          </cell>
        </row>
        <row r="1447">
          <cell r="O1447">
            <v>0</v>
          </cell>
        </row>
        <row r="1449">
          <cell r="O1449">
            <v>43437.999999999993</v>
          </cell>
        </row>
        <row r="1450">
          <cell r="O1450">
            <v>980</v>
          </cell>
        </row>
        <row r="1451">
          <cell r="O1451">
            <v>3033.5899999999997</v>
          </cell>
        </row>
        <row r="1452">
          <cell r="O1452">
            <v>0</v>
          </cell>
        </row>
        <row r="1453">
          <cell r="O1453">
            <v>10070.74</v>
          </cell>
        </row>
        <row r="1454">
          <cell r="O1454">
            <v>86.25</v>
          </cell>
        </row>
        <row r="1455">
          <cell r="O1455">
            <v>1749.36</v>
          </cell>
        </row>
        <row r="1456">
          <cell r="O1456">
            <v>3050.8</v>
          </cell>
        </row>
        <row r="1457">
          <cell r="O1457">
            <v>280</v>
          </cell>
        </row>
        <row r="1459">
          <cell r="O1459">
            <v>5698.5</v>
          </cell>
        </row>
        <row r="1460">
          <cell r="O1460">
            <v>592</v>
          </cell>
        </row>
        <row r="1461">
          <cell r="O1461">
            <v>1934.75</v>
          </cell>
        </row>
        <row r="1462">
          <cell r="O1462">
            <v>0</v>
          </cell>
        </row>
        <row r="1463">
          <cell r="O1463">
            <v>0</v>
          </cell>
        </row>
        <row r="1464">
          <cell r="O1464">
            <v>0</v>
          </cell>
        </row>
        <row r="1465">
          <cell r="O1465">
            <v>1170.9199999999998</v>
          </cell>
        </row>
        <row r="1466">
          <cell r="O1466">
            <v>5198.17</v>
          </cell>
        </row>
        <row r="1467">
          <cell r="O1467">
            <v>566.73</v>
          </cell>
        </row>
        <row r="1468">
          <cell r="O1468">
            <v>0</v>
          </cell>
        </row>
        <row r="1469">
          <cell r="O1469">
            <v>8941</v>
          </cell>
        </row>
        <row r="1470">
          <cell r="O1470">
            <v>0</v>
          </cell>
        </row>
        <row r="1471">
          <cell r="O1471">
            <v>0</v>
          </cell>
        </row>
        <row r="1472">
          <cell r="O1472">
            <v>0</v>
          </cell>
        </row>
        <row r="1473">
          <cell r="O1473">
            <v>85710.859999999986</v>
          </cell>
        </row>
        <row r="1474">
          <cell r="O1474">
            <v>0</v>
          </cell>
        </row>
        <row r="1475">
          <cell r="O1475">
            <v>1.05</v>
          </cell>
        </row>
        <row r="1476">
          <cell r="O1476">
            <v>139895.98000000001</v>
          </cell>
        </row>
        <row r="1477">
          <cell r="O1477">
            <v>70775.8</v>
          </cell>
        </row>
        <row r="1478">
          <cell r="O1478">
            <v>0</v>
          </cell>
        </row>
        <row r="1479">
          <cell r="O1479">
            <v>20700.45</v>
          </cell>
        </row>
        <row r="1480">
          <cell r="O1480">
            <v>34022.1</v>
          </cell>
        </row>
        <row r="1481">
          <cell r="O1481">
            <v>13375</v>
          </cell>
        </row>
        <row r="1482">
          <cell r="O1482">
            <v>83318.09</v>
          </cell>
        </row>
        <row r="1485">
          <cell r="O1485">
            <v>4054853.4499999997</v>
          </cell>
        </row>
        <row r="1486">
          <cell r="O1486">
            <v>772554.26</v>
          </cell>
        </row>
        <row r="1487">
          <cell r="O1487">
            <v>75371.27</v>
          </cell>
        </row>
        <row r="1488">
          <cell r="O1488">
            <v>21663.669999999995</v>
          </cell>
        </row>
        <row r="1489">
          <cell r="O1489">
            <v>251271.56999999998</v>
          </cell>
        </row>
        <row r="1491">
          <cell r="O1491">
            <v>0</v>
          </cell>
        </row>
        <row r="1492">
          <cell r="O1492">
            <v>0</v>
          </cell>
        </row>
        <row r="1493">
          <cell r="O1493">
            <v>0</v>
          </cell>
        </row>
        <row r="1495">
          <cell r="O1495">
            <v>63206.11</v>
          </cell>
        </row>
        <row r="1496">
          <cell r="O1496">
            <v>0</v>
          </cell>
        </row>
        <row r="1497">
          <cell r="O1497">
            <v>14500</v>
          </cell>
        </row>
        <row r="1498">
          <cell r="O1498">
            <v>41250</v>
          </cell>
        </row>
        <row r="1499">
          <cell r="O1499">
            <v>48832.780000000006</v>
          </cell>
        </row>
        <row r="1500">
          <cell r="O1500">
            <v>10838.53</v>
          </cell>
        </row>
        <row r="1501">
          <cell r="O1501">
            <v>20507.36</v>
          </cell>
        </row>
        <row r="1502">
          <cell r="O1502">
            <v>14058.619999999999</v>
          </cell>
        </row>
        <row r="1503">
          <cell r="O1503">
            <v>546.41</v>
          </cell>
        </row>
        <row r="1505">
          <cell r="O1505">
            <v>3215.25</v>
          </cell>
        </row>
        <row r="1506">
          <cell r="O1506">
            <v>69682.61</v>
          </cell>
        </row>
        <row r="1507">
          <cell r="O1507">
            <v>1657.68</v>
          </cell>
        </row>
        <row r="1508">
          <cell r="O1508">
            <v>0</v>
          </cell>
        </row>
        <row r="1509">
          <cell r="O1509">
            <v>654.54999999999995</v>
          </cell>
        </row>
        <row r="1510">
          <cell r="O1510">
            <v>35000.269999999997</v>
          </cell>
        </row>
        <row r="1511">
          <cell r="O1511">
            <v>23331.83</v>
          </cell>
        </row>
        <row r="1512">
          <cell r="O1512">
            <v>9121.6</v>
          </cell>
        </row>
        <row r="1513">
          <cell r="O1513">
            <v>6480.17</v>
          </cell>
        </row>
        <row r="1514">
          <cell r="O1514">
            <v>8616.85</v>
          </cell>
        </row>
        <row r="1515">
          <cell r="O1515">
            <v>231000</v>
          </cell>
        </row>
        <row r="1516">
          <cell r="O1516">
            <v>33415.68</v>
          </cell>
        </row>
        <row r="1517">
          <cell r="O1517">
            <v>102975.06999999999</v>
          </cell>
        </row>
        <row r="1518">
          <cell r="O1518">
            <v>8898.31</v>
          </cell>
        </row>
        <row r="1519">
          <cell r="O1519">
            <v>11272.91</v>
          </cell>
        </row>
        <row r="1520">
          <cell r="O1520">
            <v>0</v>
          </cell>
        </row>
        <row r="1521">
          <cell r="O1521">
            <v>0</v>
          </cell>
        </row>
        <row r="1522">
          <cell r="O1522">
            <v>565976.1</v>
          </cell>
        </row>
        <row r="1523">
          <cell r="O1523">
            <v>13780.88</v>
          </cell>
        </row>
        <row r="1524">
          <cell r="O1524">
            <v>44717.58</v>
          </cell>
        </row>
        <row r="1525">
          <cell r="O1525">
            <v>10347.459999999999</v>
          </cell>
        </row>
        <row r="1526">
          <cell r="O1526">
            <v>57580.28</v>
          </cell>
        </row>
        <row r="1527">
          <cell r="O1527">
            <v>0</v>
          </cell>
        </row>
        <row r="1528">
          <cell r="O1528">
            <v>4968.7699999999995</v>
          </cell>
        </row>
        <row r="1529">
          <cell r="O1529">
            <v>53254.319999999992</v>
          </cell>
        </row>
        <row r="1530">
          <cell r="O1530">
            <v>81199.040000000008</v>
          </cell>
        </row>
        <row r="1531">
          <cell r="O1531">
            <v>0</v>
          </cell>
        </row>
        <row r="1532">
          <cell r="O1532">
            <v>9432.66</v>
          </cell>
        </row>
        <row r="1533">
          <cell r="O1533">
            <v>71042.95</v>
          </cell>
        </row>
        <row r="1534">
          <cell r="O1534">
            <v>104248.18000000002</v>
          </cell>
        </row>
        <row r="1535">
          <cell r="O1535">
            <v>1565.0700000000002</v>
          </cell>
        </row>
        <row r="1536">
          <cell r="O1536">
            <v>5962.94</v>
          </cell>
        </row>
        <row r="1537">
          <cell r="O1537">
            <v>386.42</v>
          </cell>
        </row>
        <row r="1538">
          <cell r="O1538">
            <v>63704.399999999994</v>
          </cell>
        </row>
        <row r="1539">
          <cell r="O1539">
            <v>336203.74</v>
          </cell>
        </row>
        <row r="1540">
          <cell r="O1540">
            <v>420028.59000000008</v>
          </cell>
        </row>
        <row r="1541">
          <cell r="O1541">
            <v>187879.87</v>
          </cell>
        </row>
        <row r="1542">
          <cell r="O1542">
            <v>2609.5500000000002</v>
          </cell>
        </row>
        <row r="1543">
          <cell r="O1543">
            <v>73362.53</v>
          </cell>
        </row>
        <row r="1544">
          <cell r="O1544">
            <v>67141.329999999987</v>
          </cell>
        </row>
        <row r="1545">
          <cell r="O1545">
            <v>83779.279999999984</v>
          </cell>
        </row>
        <row r="1552">
          <cell r="O1552">
            <v>166848.77000000002</v>
          </cell>
        </row>
        <row r="1553">
          <cell r="O1553">
            <v>0</v>
          </cell>
        </row>
        <row r="1554">
          <cell r="O1554">
            <v>0</v>
          </cell>
        </row>
        <row r="1555">
          <cell r="O1555">
            <v>0</v>
          </cell>
        </row>
        <row r="1556">
          <cell r="O1556">
            <v>0</v>
          </cell>
        </row>
        <row r="1558">
          <cell r="O1558">
            <v>0</v>
          </cell>
        </row>
        <row r="1559">
          <cell r="O1559">
            <v>17080</v>
          </cell>
        </row>
        <row r="1560">
          <cell r="O1560">
            <v>14980.98</v>
          </cell>
        </row>
        <row r="1561">
          <cell r="O1561">
            <v>27587.439999999995</v>
          </cell>
        </row>
        <row r="1562">
          <cell r="O1562">
            <v>17035.409999999996</v>
          </cell>
        </row>
        <row r="1563">
          <cell r="O1563">
            <v>1156.4000000000001</v>
          </cell>
        </row>
        <row r="1564">
          <cell r="O1564">
            <v>657.63</v>
          </cell>
        </row>
        <row r="1565">
          <cell r="O1565">
            <v>0</v>
          </cell>
        </row>
        <row r="1566">
          <cell r="O1566">
            <v>0</v>
          </cell>
        </row>
        <row r="1568">
          <cell r="O1568">
            <v>490.7</v>
          </cell>
        </row>
        <row r="1569">
          <cell r="O1569">
            <v>556.13999999999987</v>
          </cell>
        </row>
        <row r="1570">
          <cell r="O1570">
            <v>2938.46</v>
          </cell>
        </row>
        <row r="1571">
          <cell r="O1571">
            <v>0</v>
          </cell>
        </row>
        <row r="1572">
          <cell r="O1572">
            <v>1622.8999999999999</v>
          </cell>
        </row>
        <row r="1573">
          <cell r="O1573">
            <v>16.5</v>
          </cell>
        </row>
        <row r="1574">
          <cell r="O1574">
            <v>1091.7699999999998</v>
          </cell>
        </row>
        <row r="1575">
          <cell r="O1575">
            <v>1398.45</v>
          </cell>
        </row>
        <row r="1576">
          <cell r="O1576">
            <v>0</v>
          </cell>
        </row>
        <row r="1578">
          <cell r="O1578">
            <v>267.75</v>
          </cell>
        </row>
        <row r="1579">
          <cell r="O1579">
            <v>703.4</v>
          </cell>
        </row>
        <row r="1580">
          <cell r="O1580">
            <v>2158.36</v>
          </cell>
        </row>
        <row r="1581">
          <cell r="O1581">
            <v>0</v>
          </cell>
        </row>
        <row r="1582">
          <cell r="O1582">
            <v>0</v>
          </cell>
        </row>
        <row r="1583">
          <cell r="O1583">
            <v>220</v>
          </cell>
        </row>
        <row r="1584">
          <cell r="O1584">
            <v>224</v>
          </cell>
        </row>
        <row r="1585">
          <cell r="O1585">
            <v>1305.93</v>
          </cell>
        </row>
        <row r="1586">
          <cell r="O1586">
            <v>0</v>
          </cell>
        </row>
        <row r="1587">
          <cell r="O1587">
            <v>0</v>
          </cell>
        </row>
        <row r="1588">
          <cell r="O1588">
            <v>2183.4299999999998</v>
          </cell>
        </row>
        <row r="1589">
          <cell r="O1589">
            <v>0</v>
          </cell>
        </row>
        <row r="1590">
          <cell r="O1590">
            <v>0</v>
          </cell>
        </row>
        <row r="1591">
          <cell r="O1591">
            <v>0</v>
          </cell>
        </row>
        <row r="1592">
          <cell r="O1592">
            <v>17578.960000000003</v>
          </cell>
        </row>
        <row r="1593">
          <cell r="O1593">
            <v>0</v>
          </cell>
        </row>
        <row r="1594">
          <cell r="O1594">
            <v>0</v>
          </cell>
        </row>
        <row r="1595">
          <cell r="O1595">
            <v>3331.28</v>
          </cell>
        </row>
        <row r="1596">
          <cell r="O1596">
            <v>2418.3000000000006</v>
          </cell>
        </row>
        <row r="1597">
          <cell r="O1597">
            <v>0</v>
          </cell>
        </row>
        <row r="1598">
          <cell r="O1598">
            <v>6438.4900000000007</v>
          </cell>
        </row>
        <row r="1599">
          <cell r="O1599">
            <v>2032.54</v>
          </cell>
        </row>
        <row r="1600">
          <cell r="O1600">
            <v>0</v>
          </cell>
        </row>
        <row r="1601">
          <cell r="O1601">
            <v>2085.8000000000002</v>
          </cell>
        </row>
        <row r="1604">
          <cell r="O1604">
            <v>883431.44</v>
          </cell>
        </row>
        <row r="1605">
          <cell r="O1605">
            <v>179270.00999999998</v>
          </cell>
        </row>
        <row r="1606">
          <cell r="O1606">
            <v>17489.759999999998</v>
          </cell>
        </row>
        <row r="1607">
          <cell r="O1607">
            <v>0</v>
          </cell>
        </row>
        <row r="1608">
          <cell r="O1608">
            <v>79188.179999999993</v>
          </cell>
        </row>
        <row r="1610">
          <cell r="O1610">
            <v>0</v>
          </cell>
        </row>
        <row r="1611">
          <cell r="O1611">
            <v>0</v>
          </cell>
        </row>
        <row r="1612">
          <cell r="O1612">
            <v>0</v>
          </cell>
        </row>
        <row r="1614">
          <cell r="O1614">
            <v>15116.62</v>
          </cell>
        </row>
        <row r="1615">
          <cell r="O1615">
            <v>4516.2700000000004</v>
          </cell>
        </row>
        <row r="1616">
          <cell r="O1616">
            <v>18396.38</v>
          </cell>
        </row>
        <row r="1617">
          <cell r="O1617">
            <v>4755</v>
          </cell>
        </row>
        <row r="1618">
          <cell r="O1618">
            <v>17639.68</v>
          </cell>
        </row>
        <row r="1619">
          <cell r="O1619">
            <v>7977.9299999999994</v>
          </cell>
        </row>
        <row r="1620">
          <cell r="O1620">
            <v>2711.99</v>
          </cell>
        </row>
        <row r="1621">
          <cell r="O1621">
            <v>19789.070000000003</v>
          </cell>
        </row>
        <row r="1622">
          <cell r="O1622">
            <v>1158.92</v>
          </cell>
        </row>
        <row r="1624">
          <cell r="O1624">
            <v>1517.3899999999999</v>
          </cell>
        </row>
        <row r="1625">
          <cell r="O1625">
            <v>32399.200000000001</v>
          </cell>
        </row>
        <row r="1626">
          <cell r="O1626">
            <v>10655.930000000002</v>
          </cell>
        </row>
        <row r="1627">
          <cell r="O1627">
            <v>295.36</v>
          </cell>
        </row>
        <row r="1628">
          <cell r="O1628">
            <v>32219.24</v>
          </cell>
        </row>
        <row r="1629">
          <cell r="O1629">
            <v>7424.41</v>
          </cell>
        </row>
        <row r="1630">
          <cell r="O1630">
            <v>11849.890000000001</v>
          </cell>
        </row>
        <row r="1631">
          <cell r="O1631">
            <v>23821.589999999997</v>
          </cell>
        </row>
        <row r="1632">
          <cell r="O1632">
            <v>81.31</v>
          </cell>
        </row>
        <row r="1633">
          <cell r="O1633">
            <v>0</v>
          </cell>
        </row>
        <row r="1634">
          <cell r="O1634">
            <v>8947.6600000000017</v>
          </cell>
        </row>
        <row r="1635">
          <cell r="O1635">
            <v>3082.8</v>
          </cell>
        </row>
        <row r="1636">
          <cell r="O1636">
            <v>0</v>
          </cell>
        </row>
        <row r="1637">
          <cell r="O1637">
            <v>0</v>
          </cell>
        </row>
        <row r="1638">
          <cell r="O1638">
            <v>64227.119999999995</v>
          </cell>
        </row>
        <row r="1639">
          <cell r="O1639">
            <v>0</v>
          </cell>
        </row>
        <row r="1640">
          <cell r="O1640">
            <v>0</v>
          </cell>
        </row>
        <row r="1641">
          <cell r="O1641">
            <v>4565.38</v>
          </cell>
        </row>
        <row r="1642">
          <cell r="O1642">
            <v>12892.599999999999</v>
          </cell>
        </row>
        <row r="1643">
          <cell r="O1643">
            <v>7786.1200000000008</v>
          </cell>
        </row>
        <row r="1644">
          <cell r="O1644">
            <v>671</v>
          </cell>
        </row>
        <row r="1645">
          <cell r="O1645">
            <v>0</v>
          </cell>
        </row>
        <row r="1646">
          <cell r="O1646">
            <v>1239.42</v>
          </cell>
        </row>
        <row r="1647">
          <cell r="O1647">
            <v>0</v>
          </cell>
        </row>
        <row r="1648">
          <cell r="O1648">
            <v>3055.73</v>
          </cell>
        </row>
        <row r="1649">
          <cell r="O1649">
            <v>0</v>
          </cell>
        </row>
        <row r="1650">
          <cell r="O1650">
            <v>0</v>
          </cell>
        </row>
        <row r="1651">
          <cell r="O1651">
            <v>0</v>
          </cell>
        </row>
        <row r="1652">
          <cell r="O1652">
            <v>8562.8000000000011</v>
          </cell>
        </row>
        <row r="1653">
          <cell r="O1653">
            <v>0</v>
          </cell>
        </row>
        <row r="1654">
          <cell r="O1654">
            <v>0</v>
          </cell>
        </row>
        <row r="1655">
          <cell r="O1655">
            <v>0</v>
          </cell>
        </row>
        <row r="1656">
          <cell r="O1656">
            <v>0</v>
          </cell>
        </row>
        <row r="1657">
          <cell r="O1657">
            <v>0</v>
          </cell>
        </row>
        <row r="1658">
          <cell r="O1658">
            <v>24940.989999999994</v>
          </cell>
        </row>
        <row r="1659">
          <cell r="O1659">
            <v>30011.259999999995</v>
          </cell>
        </row>
        <row r="1660">
          <cell r="O1660">
            <v>20069.2</v>
          </cell>
        </row>
        <row r="1661">
          <cell r="O1661">
            <v>0</v>
          </cell>
        </row>
        <row r="1662">
          <cell r="O1662">
            <v>20625</v>
          </cell>
        </row>
        <row r="1663">
          <cell r="O1663">
            <v>84681.53</v>
          </cell>
        </row>
        <row r="1664">
          <cell r="O1664">
            <v>0</v>
          </cell>
        </row>
        <row r="1671">
          <cell r="O1671">
            <v>165261.91</v>
          </cell>
        </row>
        <row r="1672">
          <cell r="O1672">
            <v>0</v>
          </cell>
        </row>
        <row r="1673">
          <cell r="O1673">
            <v>0</v>
          </cell>
        </row>
        <row r="1674">
          <cell r="O1674">
            <v>0</v>
          </cell>
        </row>
        <row r="1675">
          <cell r="O1675">
            <v>0</v>
          </cell>
        </row>
        <row r="1677">
          <cell r="O1677">
            <v>0</v>
          </cell>
        </row>
        <row r="1678">
          <cell r="O1678">
            <v>0</v>
          </cell>
        </row>
        <row r="1679">
          <cell r="O1679">
            <v>697.42</v>
          </cell>
        </row>
        <row r="1680">
          <cell r="O1680">
            <v>91427.489999999991</v>
          </cell>
        </row>
        <row r="1681">
          <cell r="O1681">
            <v>33986.770000000004</v>
          </cell>
        </row>
        <row r="1682">
          <cell r="O1682">
            <v>2046.6</v>
          </cell>
        </row>
        <row r="1683">
          <cell r="O1683">
            <v>0</v>
          </cell>
        </row>
        <row r="1684">
          <cell r="O1684">
            <v>13391.130000000001</v>
          </cell>
        </row>
        <row r="1685">
          <cell r="O1685">
            <v>0</v>
          </cell>
        </row>
        <row r="1687">
          <cell r="O1687">
            <v>1969.98</v>
          </cell>
        </row>
        <row r="1688">
          <cell r="O1688">
            <v>338.69000000000005</v>
          </cell>
        </row>
        <row r="1689">
          <cell r="O1689">
            <v>2250.5100000000002</v>
          </cell>
        </row>
        <row r="1690">
          <cell r="O1690">
            <v>1250.1100000000001</v>
          </cell>
        </row>
        <row r="1691">
          <cell r="O1691">
            <v>1593.32</v>
          </cell>
        </row>
        <row r="1692">
          <cell r="O1692">
            <v>429.65</v>
          </cell>
        </row>
        <row r="1693">
          <cell r="O1693">
            <v>1165.2800000000002</v>
          </cell>
        </row>
        <row r="1694">
          <cell r="O1694">
            <v>238.91000000000003</v>
          </cell>
        </row>
        <row r="1695">
          <cell r="O1695">
            <v>0</v>
          </cell>
        </row>
        <row r="1697">
          <cell r="O1697">
            <v>0</v>
          </cell>
        </row>
        <row r="1698">
          <cell r="O1698">
            <v>60392.37</v>
          </cell>
        </row>
        <row r="1699">
          <cell r="O1699">
            <v>0</v>
          </cell>
        </row>
        <row r="1700">
          <cell r="O1700">
            <v>0</v>
          </cell>
        </row>
        <row r="1701">
          <cell r="O1701">
            <v>5543.82</v>
          </cell>
        </row>
        <row r="1702">
          <cell r="O1702">
            <v>74.48</v>
          </cell>
        </row>
        <row r="1703">
          <cell r="O1703">
            <v>12664.47</v>
          </cell>
        </row>
        <row r="1704">
          <cell r="O1704">
            <v>20500.080000000002</v>
          </cell>
        </row>
        <row r="1705">
          <cell r="O1705">
            <v>142.07999999999998</v>
          </cell>
        </row>
        <row r="1706">
          <cell r="O1706">
            <v>4206.88</v>
          </cell>
        </row>
        <row r="1707">
          <cell r="O1707">
            <v>783.98</v>
          </cell>
        </row>
        <row r="1708">
          <cell r="O1708">
            <v>12636.269999999999</v>
          </cell>
        </row>
        <row r="1709">
          <cell r="O1709">
            <v>0</v>
          </cell>
        </row>
        <row r="1710">
          <cell r="O1710">
            <v>6784.16</v>
          </cell>
        </row>
        <row r="1711">
          <cell r="O1711">
            <v>25565.54</v>
          </cell>
        </row>
        <row r="1712">
          <cell r="O1712">
            <v>0</v>
          </cell>
        </row>
        <row r="1713">
          <cell r="O1713">
            <v>6.34</v>
          </cell>
        </row>
        <row r="1714">
          <cell r="O1714">
            <v>195606.61000000004</v>
          </cell>
        </row>
        <row r="1715">
          <cell r="O1715">
            <v>9705.7199999999993</v>
          </cell>
        </row>
        <row r="1716">
          <cell r="O1716">
            <v>0</v>
          </cell>
        </row>
        <row r="1717">
          <cell r="O1717">
            <v>4239.57</v>
          </cell>
        </row>
        <row r="1718">
          <cell r="O1718">
            <v>64066.490000000005</v>
          </cell>
        </row>
        <row r="1719">
          <cell r="O1719">
            <v>0</v>
          </cell>
        </row>
        <row r="1720">
          <cell r="O1720">
            <v>23490.61</v>
          </cell>
        </row>
        <row r="1723">
          <cell r="O1723">
            <v>2151433.2899999996</v>
          </cell>
        </row>
        <row r="1724">
          <cell r="O1724">
            <v>416217.52</v>
          </cell>
        </row>
        <row r="1725">
          <cell r="O1725">
            <v>40606.61</v>
          </cell>
        </row>
        <row r="1726">
          <cell r="O1726">
            <v>16853.55</v>
          </cell>
        </row>
        <row r="1727">
          <cell r="O1727">
            <v>66036.72</v>
          </cell>
        </row>
        <row r="1729">
          <cell r="O1729">
            <v>0</v>
          </cell>
        </row>
        <row r="1730">
          <cell r="O1730">
            <v>0</v>
          </cell>
        </row>
        <row r="1731">
          <cell r="O1731">
            <v>0</v>
          </cell>
        </row>
        <row r="1733">
          <cell r="O1733">
            <v>28722.489999999998</v>
          </cell>
        </row>
        <row r="1734">
          <cell r="O1734">
            <v>3902.68</v>
          </cell>
        </row>
        <row r="1735">
          <cell r="O1735">
            <v>6706.89</v>
          </cell>
        </row>
        <row r="1736">
          <cell r="O1736">
            <v>19708.019999999997</v>
          </cell>
        </row>
        <row r="1737">
          <cell r="O1737">
            <v>24185.660000000007</v>
          </cell>
        </row>
        <row r="1738">
          <cell r="O1738">
            <v>25060.579999999998</v>
          </cell>
        </row>
        <row r="1739">
          <cell r="O1739">
            <v>7923.77</v>
          </cell>
        </row>
        <row r="1740">
          <cell r="O1740">
            <v>17172.45</v>
          </cell>
        </row>
        <row r="1741">
          <cell r="O1741">
            <v>0</v>
          </cell>
        </row>
        <row r="1743">
          <cell r="O1743">
            <v>0</v>
          </cell>
        </row>
        <row r="1744">
          <cell r="O1744">
            <v>27308.600000000006</v>
          </cell>
        </row>
        <row r="1745">
          <cell r="O1745">
            <v>0</v>
          </cell>
        </row>
        <row r="1746">
          <cell r="O1746">
            <v>0</v>
          </cell>
        </row>
        <row r="1747">
          <cell r="O1747">
            <v>5490.1600000000008</v>
          </cell>
        </row>
        <row r="1748">
          <cell r="O1748">
            <v>3027.63</v>
          </cell>
        </row>
        <row r="1749">
          <cell r="O1749">
            <v>17577.570000000003</v>
          </cell>
        </row>
        <row r="1750">
          <cell r="O1750">
            <v>37263.72</v>
          </cell>
        </row>
        <row r="1751">
          <cell r="O1751">
            <v>934.7</v>
          </cell>
        </row>
        <row r="1752">
          <cell r="O1752">
            <v>23027.530000000002</v>
          </cell>
        </row>
        <row r="1753">
          <cell r="O1753">
            <v>0</v>
          </cell>
        </row>
        <row r="1754">
          <cell r="O1754">
            <v>9543.32</v>
          </cell>
        </row>
        <row r="1755">
          <cell r="O1755">
            <v>94225</v>
          </cell>
        </row>
        <row r="1756">
          <cell r="O1756">
            <v>2696.63</v>
          </cell>
        </row>
        <row r="1757">
          <cell r="O1757">
            <v>0</v>
          </cell>
        </row>
        <row r="1758">
          <cell r="O1758">
            <v>0</v>
          </cell>
        </row>
        <row r="1759">
          <cell r="O1759">
            <v>52.67</v>
          </cell>
        </row>
        <row r="1760">
          <cell r="O1760">
            <v>79145.680000000008</v>
          </cell>
        </row>
        <row r="1761">
          <cell r="O1761">
            <v>6763.4</v>
          </cell>
        </row>
        <row r="1762">
          <cell r="O1762">
            <v>43744.01</v>
          </cell>
        </row>
        <row r="1763">
          <cell r="O1763">
            <v>2793.77</v>
          </cell>
        </row>
        <row r="1764">
          <cell r="O1764">
            <v>34296.119999999995</v>
          </cell>
        </row>
        <row r="1765">
          <cell r="O1765">
            <v>0</v>
          </cell>
        </row>
        <row r="1766">
          <cell r="O1766">
            <v>0</v>
          </cell>
        </row>
        <row r="1767">
          <cell r="O1767">
            <v>2622.63</v>
          </cell>
        </row>
        <row r="1768">
          <cell r="O1768">
            <v>8519.56</v>
          </cell>
        </row>
        <row r="1769">
          <cell r="O1769">
            <v>0</v>
          </cell>
        </row>
        <row r="1770">
          <cell r="O1770">
            <v>6539.57</v>
          </cell>
        </row>
        <row r="1771">
          <cell r="O1771">
            <v>105545.85999999999</v>
          </cell>
        </row>
        <row r="1772">
          <cell r="O1772">
            <v>0</v>
          </cell>
        </row>
        <row r="1773">
          <cell r="O1773">
            <v>58.04</v>
          </cell>
        </row>
        <row r="1774">
          <cell r="O1774">
            <v>0</v>
          </cell>
        </row>
        <row r="1775">
          <cell r="O1775">
            <v>0</v>
          </cell>
        </row>
        <row r="1776">
          <cell r="O1776">
            <v>0</v>
          </cell>
        </row>
        <row r="1777">
          <cell r="O1777">
            <v>364518.24</v>
          </cell>
        </row>
        <row r="1778">
          <cell r="O1778">
            <v>1602.01</v>
          </cell>
        </row>
        <row r="1779">
          <cell r="O1779">
            <v>540</v>
          </cell>
        </row>
        <row r="1780">
          <cell r="O1780">
            <v>0</v>
          </cell>
        </row>
        <row r="1781">
          <cell r="O1781">
            <v>0</v>
          </cell>
        </row>
        <row r="1782">
          <cell r="O1782">
            <v>24632.05</v>
          </cell>
        </row>
        <row r="1783">
          <cell r="O1783">
            <v>13501.369999999999</v>
          </cell>
        </row>
        <row r="1790">
          <cell r="O1790">
            <v>143278.59000000003</v>
          </cell>
        </row>
        <row r="1791">
          <cell r="O1791">
            <v>0</v>
          </cell>
        </row>
        <row r="1792">
          <cell r="O1792">
            <v>0</v>
          </cell>
        </row>
        <row r="1793">
          <cell r="O1793">
            <v>8</v>
          </cell>
        </row>
        <row r="1794">
          <cell r="O1794">
            <v>0</v>
          </cell>
        </row>
        <row r="1796">
          <cell r="O1796">
            <v>0</v>
          </cell>
        </row>
        <row r="1797">
          <cell r="O1797">
            <v>4200</v>
          </cell>
        </row>
        <row r="1798">
          <cell r="O1798">
            <v>0</v>
          </cell>
        </row>
        <row r="1799">
          <cell r="O1799">
            <v>7993.8399999999992</v>
          </cell>
        </row>
        <row r="1800">
          <cell r="O1800">
            <v>10227.009999999998</v>
          </cell>
        </row>
        <row r="1801">
          <cell r="O1801">
            <v>17566.509999999998</v>
          </cell>
        </row>
        <row r="1802">
          <cell r="O1802">
            <v>0</v>
          </cell>
        </row>
        <row r="1803">
          <cell r="O1803">
            <v>0</v>
          </cell>
        </row>
        <row r="1804">
          <cell r="O1804">
            <v>0</v>
          </cell>
        </row>
        <row r="1806">
          <cell r="O1806">
            <v>2652.84</v>
          </cell>
        </row>
        <row r="1807">
          <cell r="O1807">
            <v>896.62</v>
          </cell>
        </row>
        <row r="1808">
          <cell r="O1808">
            <v>1151.82</v>
          </cell>
        </row>
        <row r="1809">
          <cell r="O1809">
            <v>0</v>
          </cell>
        </row>
        <row r="1810">
          <cell r="O1810">
            <v>1696.02</v>
          </cell>
        </row>
        <row r="1811">
          <cell r="O1811">
            <v>1610.5900000000001</v>
          </cell>
        </row>
        <row r="1812">
          <cell r="O1812">
            <v>7217.7</v>
          </cell>
        </row>
        <row r="1813">
          <cell r="O1813">
            <v>2974.6</v>
          </cell>
        </row>
        <row r="1814">
          <cell r="O1814">
            <v>0</v>
          </cell>
        </row>
        <row r="1816">
          <cell r="O1816">
            <v>0</v>
          </cell>
        </row>
        <row r="1817">
          <cell r="O1817">
            <v>7966.02</v>
          </cell>
        </row>
        <row r="1818">
          <cell r="O1818">
            <v>0</v>
          </cell>
        </row>
        <row r="1819">
          <cell r="O1819">
            <v>0</v>
          </cell>
        </row>
        <row r="1820">
          <cell r="O1820">
            <v>0</v>
          </cell>
        </row>
        <row r="1821">
          <cell r="O1821">
            <v>0</v>
          </cell>
        </row>
        <row r="1822">
          <cell r="O1822">
            <v>2530.71</v>
          </cell>
        </row>
        <row r="1823">
          <cell r="O1823">
            <v>14010.310000000001</v>
          </cell>
        </row>
        <row r="1824">
          <cell r="O1824">
            <v>64.790000000000006</v>
          </cell>
        </row>
        <row r="1825">
          <cell r="O1825">
            <v>0</v>
          </cell>
        </row>
        <row r="1826">
          <cell r="O1826">
            <v>750</v>
          </cell>
        </row>
        <row r="1827">
          <cell r="O1827">
            <v>1307.28</v>
          </cell>
        </row>
        <row r="1828">
          <cell r="O1828">
            <v>0</v>
          </cell>
        </row>
        <row r="1829">
          <cell r="O1829">
            <v>0</v>
          </cell>
        </row>
        <row r="1830">
          <cell r="O1830">
            <v>77164.239999999991</v>
          </cell>
        </row>
        <row r="1831">
          <cell r="O1831">
            <v>0</v>
          </cell>
        </row>
        <row r="1832">
          <cell r="O1832">
            <v>0</v>
          </cell>
        </row>
        <row r="1833">
          <cell r="O1833">
            <v>9456.17</v>
          </cell>
        </row>
        <row r="1834">
          <cell r="O1834">
            <v>17565.270000000004</v>
          </cell>
        </row>
        <row r="1835">
          <cell r="O1835">
            <v>0</v>
          </cell>
        </row>
        <row r="1836">
          <cell r="O1836">
            <v>9672.81</v>
          </cell>
        </row>
        <row r="1837">
          <cell r="O1837">
            <v>9879.130000000001</v>
          </cell>
        </row>
        <row r="1838">
          <cell r="O1838">
            <v>0</v>
          </cell>
        </row>
        <row r="1839">
          <cell r="O1839">
            <v>0</v>
          </cell>
        </row>
        <row r="1842">
          <cell r="O1842">
            <v>693747.85000000009</v>
          </cell>
        </row>
        <row r="1843">
          <cell r="O1843">
            <v>140772.21999999997</v>
          </cell>
        </row>
        <row r="1844">
          <cell r="O1844">
            <v>13733.880000000001</v>
          </cell>
        </row>
        <row r="1845">
          <cell r="O1845">
            <v>0</v>
          </cell>
        </row>
        <row r="1846">
          <cell r="O1846">
            <v>0</v>
          </cell>
        </row>
        <row r="1848">
          <cell r="O1848">
            <v>0</v>
          </cell>
        </row>
        <row r="1849">
          <cell r="O1849">
            <v>0</v>
          </cell>
        </row>
        <row r="1850">
          <cell r="O1850">
            <v>0</v>
          </cell>
        </row>
        <row r="1852">
          <cell r="O1852">
            <v>17116.93</v>
          </cell>
        </row>
        <row r="1853">
          <cell r="O1853">
            <v>2103.5230000000006</v>
          </cell>
        </row>
        <row r="1854">
          <cell r="O1854">
            <v>9523.8599999999988</v>
          </cell>
        </row>
        <row r="1855">
          <cell r="O1855">
            <v>0</v>
          </cell>
        </row>
        <row r="1856">
          <cell r="O1856">
            <v>11168.429999999998</v>
          </cell>
        </row>
        <row r="1857">
          <cell r="O1857">
            <v>19263.03</v>
          </cell>
        </row>
        <row r="1858">
          <cell r="O1858">
            <v>7702.86</v>
          </cell>
        </row>
        <row r="1859">
          <cell r="O1859">
            <v>8433.8000000000011</v>
          </cell>
        </row>
        <row r="1860">
          <cell r="O1860">
            <v>546.62</v>
          </cell>
        </row>
        <row r="1862">
          <cell r="O1862">
            <v>79</v>
          </cell>
        </row>
        <row r="1863">
          <cell r="O1863">
            <v>17825.41</v>
          </cell>
        </row>
        <row r="1864">
          <cell r="O1864">
            <v>0</v>
          </cell>
        </row>
        <row r="1865">
          <cell r="O1865">
            <v>0</v>
          </cell>
        </row>
        <row r="1866">
          <cell r="O1866">
            <v>0</v>
          </cell>
        </row>
        <row r="1867">
          <cell r="O1867">
            <v>8214.56</v>
          </cell>
        </row>
        <row r="1868">
          <cell r="O1868">
            <v>7231.6399999999994</v>
          </cell>
        </row>
        <row r="1869">
          <cell r="O1869">
            <v>16105.05</v>
          </cell>
        </row>
        <row r="1870">
          <cell r="O1870">
            <v>0</v>
          </cell>
        </row>
        <row r="1871">
          <cell r="O1871">
            <v>0</v>
          </cell>
        </row>
        <row r="1872">
          <cell r="O1872">
            <v>2745.75</v>
          </cell>
        </row>
        <row r="1873">
          <cell r="O1873">
            <v>3289.2299999999996</v>
          </cell>
        </row>
        <row r="1874">
          <cell r="O1874">
            <v>15000</v>
          </cell>
        </row>
        <row r="1875">
          <cell r="O1875">
            <v>0</v>
          </cell>
        </row>
        <row r="1876">
          <cell r="O1876">
            <v>2773.18</v>
          </cell>
        </row>
        <row r="1877">
          <cell r="O1877">
            <v>0</v>
          </cell>
        </row>
        <row r="1878">
          <cell r="O1878">
            <v>0</v>
          </cell>
        </row>
        <row r="1879">
          <cell r="O1879">
            <v>9505.09</v>
          </cell>
        </row>
        <row r="1880">
          <cell r="O1880">
            <v>4234.13</v>
          </cell>
        </row>
        <row r="1881">
          <cell r="O1881">
            <v>3024</v>
          </cell>
        </row>
        <row r="1882">
          <cell r="O1882">
            <v>2584.17</v>
          </cell>
        </row>
        <row r="1883">
          <cell r="O1883">
            <v>3110.84</v>
          </cell>
        </row>
        <row r="1884">
          <cell r="O1884">
            <v>0</v>
          </cell>
        </row>
        <row r="1885">
          <cell r="O1885">
            <v>0</v>
          </cell>
        </row>
        <row r="1886">
          <cell r="O1886">
            <v>6358.9999999999991</v>
          </cell>
        </row>
        <row r="1887">
          <cell r="O1887">
            <v>13022.09</v>
          </cell>
        </row>
        <row r="1888">
          <cell r="O1888">
            <v>0</v>
          </cell>
        </row>
        <row r="1889">
          <cell r="O1889">
            <v>0</v>
          </cell>
        </row>
        <row r="1890">
          <cell r="O1890">
            <v>5155.79</v>
          </cell>
        </row>
        <row r="1891">
          <cell r="O1891">
            <v>0</v>
          </cell>
        </row>
        <row r="1892">
          <cell r="O1892">
            <v>0</v>
          </cell>
        </row>
        <row r="1893">
          <cell r="O1893">
            <v>0</v>
          </cell>
        </row>
        <row r="1894">
          <cell r="O1894">
            <v>1860.1299999999999</v>
          </cell>
        </row>
        <row r="1895">
          <cell r="O1895">
            <v>0</v>
          </cell>
        </row>
        <row r="1896">
          <cell r="O1896">
            <v>22454.11</v>
          </cell>
        </row>
        <row r="1897">
          <cell r="O1897">
            <v>0</v>
          </cell>
        </row>
        <row r="1898">
          <cell r="O1898">
            <v>35975</v>
          </cell>
        </row>
        <row r="1899">
          <cell r="O1899">
            <v>0</v>
          </cell>
        </row>
        <row r="1900">
          <cell r="O1900">
            <v>33305.08</v>
          </cell>
        </row>
        <row r="1901">
          <cell r="O1901">
            <v>11690.47</v>
          </cell>
        </row>
        <row r="1902">
          <cell r="O1902">
            <v>0</v>
          </cell>
        </row>
        <row r="1909">
          <cell r="O1909">
            <v>191876.35</v>
          </cell>
        </row>
        <row r="1910">
          <cell r="O1910">
            <v>0</v>
          </cell>
        </row>
        <row r="1911">
          <cell r="O1911">
            <v>0</v>
          </cell>
        </row>
        <row r="1912">
          <cell r="O1912">
            <v>0</v>
          </cell>
        </row>
        <row r="1913">
          <cell r="O1913">
            <v>0</v>
          </cell>
        </row>
        <row r="1915">
          <cell r="O1915">
            <v>0</v>
          </cell>
        </row>
        <row r="1916">
          <cell r="O1916">
            <v>0</v>
          </cell>
        </row>
        <row r="1917">
          <cell r="O1917">
            <v>70.040000000000006</v>
          </cell>
        </row>
        <row r="1918">
          <cell r="O1918">
            <v>10955</v>
          </cell>
        </row>
        <row r="1919">
          <cell r="O1919">
            <v>13555.7</v>
          </cell>
        </row>
        <row r="1920">
          <cell r="O1920">
            <v>345.9</v>
          </cell>
        </row>
        <row r="1921">
          <cell r="O1921">
            <v>0</v>
          </cell>
        </row>
        <row r="1922">
          <cell r="O1922">
            <v>0</v>
          </cell>
        </row>
        <row r="1923">
          <cell r="O1923">
            <v>245</v>
          </cell>
        </row>
        <row r="1925">
          <cell r="O1925">
            <v>2277.5800000000004</v>
          </cell>
        </row>
        <row r="1926">
          <cell r="O1926">
            <v>154.94</v>
          </cell>
        </row>
        <row r="1927">
          <cell r="O1927">
            <v>0</v>
          </cell>
        </row>
        <row r="1928">
          <cell r="O1928">
            <v>0</v>
          </cell>
        </row>
        <row r="1929">
          <cell r="O1929">
            <v>5</v>
          </cell>
        </row>
        <row r="1930">
          <cell r="O1930">
            <v>0</v>
          </cell>
        </row>
        <row r="1931">
          <cell r="O1931">
            <v>1275.3</v>
          </cell>
        </row>
        <row r="1932">
          <cell r="O1932">
            <v>2908.0999999999995</v>
          </cell>
        </row>
        <row r="1933">
          <cell r="O1933">
            <v>0</v>
          </cell>
        </row>
        <row r="1935">
          <cell r="O1935">
            <v>40</v>
          </cell>
        </row>
        <row r="1936">
          <cell r="O1936">
            <v>236</v>
          </cell>
        </row>
        <row r="1937">
          <cell r="O1937">
            <v>0</v>
          </cell>
        </row>
        <row r="1938">
          <cell r="O1938">
            <v>0</v>
          </cell>
        </row>
        <row r="1939">
          <cell r="O1939">
            <v>750</v>
          </cell>
        </row>
        <row r="1940">
          <cell r="O1940">
            <v>0</v>
          </cell>
        </row>
        <row r="1941">
          <cell r="O1941">
            <v>572</v>
          </cell>
        </row>
        <row r="1942">
          <cell r="O1942">
            <v>760.25</v>
          </cell>
        </row>
        <row r="1943">
          <cell r="O1943">
            <v>184.63</v>
          </cell>
        </row>
        <row r="1944">
          <cell r="O1944">
            <v>0</v>
          </cell>
        </row>
        <row r="1945">
          <cell r="O1945">
            <v>580</v>
          </cell>
        </row>
        <row r="1946">
          <cell r="O1946">
            <v>0</v>
          </cell>
        </row>
        <row r="1947">
          <cell r="O1947">
            <v>0</v>
          </cell>
        </row>
        <row r="1948">
          <cell r="O1948">
            <v>0</v>
          </cell>
        </row>
        <row r="1949">
          <cell r="O1949">
            <v>33746.080000000002</v>
          </cell>
        </row>
        <row r="1950">
          <cell r="O1950">
            <v>600.48</v>
          </cell>
        </row>
        <row r="1951">
          <cell r="O1951">
            <v>0</v>
          </cell>
        </row>
        <row r="1952">
          <cell r="O1952">
            <v>920</v>
          </cell>
        </row>
        <row r="1953">
          <cell r="O1953">
            <v>3433.6000000000004</v>
          </cell>
        </row>
        <row r="1954">
          <cell r="O1954">
            <v>0</v>
          </cell>
        </row>
        <row r="1955">
          <cell r="O1955">
            <v>7240.5599999999995</v>
          </cell>
        </row>
        <row r="1956">
          <cell r="O1956">
            <v>25026.980000000003</v>
          </cell>
        </row>
        <row r="1957">
          <cell r="O1957">
            <v>0</v>
          </cell>
        </row>
        <row r="1958">
          <cell r="O1958">
            <v>0</v>
          </cell>
        </row>
        <row r="1961">
          <cell r="O1961">
            <v>697484.0399999998</v>
          </cell>
        </row>
        <row r="1962">
          <cell r="O1962">
            <v>141563.35</v>
          </cell>
        </row>
        <row r="1963">
          <cell r="O1963">
            <v>13811.099999999999</v>
          </cell>
        </row>
        <row r="1964">
          <cell r="O1964">
            <v>0</v>
          </cell>
        </row>
        <row r="1965">
          <cell r="O1965">
            <v>0</v>
          </cell>
        </row>
        <row r="1967">
          <cell r="O1967">
            <v>0</v>
          </cell>
        </row>
        <row r="1968">
          <cell r="O1968">
            <v>0</v>
          </cell>
        </row>
        <row r="1969">
          <cell r="O1969">
            <v>0</v>
          </cell>
        </row>
        <row r="1971">
          <cell r="O1971">
            <v>10570.340000000002</v>
          </cell>
        </row>
        <row r="1972">
          <cell r="O1972">
            <v>1008.5400000000001</v>
          </cell>
        </row>
        <row r="1973">
          <cell r="O1973">
            <v>0</v>
          </cell>
        </row>
        <row r="1974">
          <cell r="O1974">
            <v>0</v>
          </cell>
        </row>
        <row r="1975">
          <cell r="O1975">
            <v>7584.59</v>
          </cell>
        </row>
        <row r="1976">
          <cell r="O1976">
            <v>353.57</v>
          </cell>
        </row>
        <row r="1977">
          <cell r="O1977">
            <v>16476.63</v>
          </cell>
        </row>
        <row r="1978">
          <cell r="O1978">
            <v>5478.6100000000006</v>
          </cell>
        </row>
        <row r="1979">
          <cell r="O1979">
            <v>0</v>
          </cell>
        </row>
        <row r="1981">
          <cell r="O1981">
            <v>0</v>
          </cell>
        </row>
        <row r="1982">
          <cell r="O1982">
            <v>6782.82</v>
          </cell>
        </row>
        <row r="1983">
          <cell r="O1983">
            <v>0</v>
          </cell>
        </row>
        <row r="1984">
          <cell r="O1984">
            <v>0</v>
          </cell>
        </row>
        <row r="1985">
          <cell r="O1985">
            <v>0</v>
          </cell>
        </row>
        <row r="1986">
          <cell r="O1986">
            <v>5513.8099999999995</v>
          </cell>
        </row>
        <row r="1987">
          <cell r="O1987">
            <v>7092.51</v>
          </cell>
        </row>
        <row r="1988">
          <cell r="O1988">
            <v>15247.3</v>
          </cell>
        </row>
        <row r="1989">
          <cell r="O1989">
            <v>172.22</v>
          </cell>
        </row>
        <row r="1990">
          <cell r="O1990">
            <v>0</v>
          </cell>
        </row>
        <row r="1991">
          <cell r="O1991">
            <v>510.52</v>
          </cell>
        </row>
        <row r="1992">
          <cell r="O1992">
            <v>2662.9799999999996</v>
          </cell>
        </row>
        <row r="1993">
          <cell r="O1993">
            <v>0</v>
          </cell>
        </row>
        <row r="1994">
          <cell r="O1994">
            <v>0</v>
          </cell>
        </row>
        <row r="1995">
          <cell r="O1995">
            <v>1116.5899999999999</v>
          </cell>
        </row>
        <row r="1996">
          <cell r="O1996">
            <v>0</v>
          </cell>
        </row>
        <row r="1997">
          <cell r="O1997">
            <v>0</v>
          </cell>
        </row>
        <row r="1998">
          <cell r="O1998">
            <v>1917.4799999999998</v>
          </cell>
        </row>
        <row r="1999">
          <cell r="O1999">
            <v>1867.83</v>
          </cell>
        </row>
        <row r="2000">
          <cell r="O2000">
            <v>1905.7</v>
          </cell>
        </row>
        <row r="2001">
          <cell r="O2001">
            <v>973.06</v>
          </cell>
        </row>
        <row r="2002">
          <cell r="O2002">
            <v>11822.380000000001</v>
          </cell>
        </row>
        <row r="2003">
          <cell r="O2003">
            <v>0</v>
          </cell>
        </row>
        <row r="2004">
          <cell r="O2004">
            <v>0</v>
          </cell>
        </row>
        <row r="2005">
          <cell r="O2005">
            <v>19435</v>
          </cell>
        </row>
        <row r="2006">
          <cell r="O2006">
            <v>20596.399999999998</v>
          </cell>
        </row>
        <row r="2007">
          <cell r="O2007">
            <v>0</v>
          </cell>
        </row>
        <row r="2008">
          <cell r="O2008">
            <v>0</v>
          </cell>
        </row>
        <row r="2009">
          <cell r="O2009">
            <v>14512.99</v>
          </cell>
        </row>
        <row r="2010">
          <cell r="O2010">
            <v>0</v>
          </cell>
        </row>
        <row r="2011">
          <cell r="O2011">
            <v>0</v>
          </cell>
        </row>
        <row r="2012">
          <cell r="O2012">
            <v>0</v>
          </cell>
        </row>
        <row r="2013">
          <cell r="O2013">
            <v>0</v>
          </cell>
        </row>
        <row r="2014">
          <cell r="O2014">
            <v>10</v>
          </cell>
        </row>
        <row r="2015">
          <cell r="O2015">
            <v>32028.01</v>
          </cell>
        </row>
        <row r="2016">
          <cell r="O2016">
            <v>0</v>
          </cell>
        </row>
        <row r="2017">
          <cell r="O2017">
            <v>0</v>
          </cell>
        </row>
        <row r="2018">
          <cell r="O2018">
            <v>0</v>
          </cell>
        </row>
        <row r="2019">
          <cell r="O2019">
            <v>0</v>
          </cell>
        </row>
        <row r="2020">
          <cell r="O2020">
            <v>11521.34</v>
          </cell>
        </row>
        <row r="2021">
          <cell r="O2021">
            <v>0</v>
          </cell>
        </row>
        <row r="2028">
          <cell r="O2028">
            <v>108860.44000000002</v>
          </cell>
        </row>
        <row r="2029">
          <cell r="O2029">
            <v>0</v>
          </cell>
        </row>
        <row r="2030">
          <cell r="O2030">
            <v>0</v>
          </cell>
        </row>
        <row r="2031">
          <cell r="O2031">
            <v>0</v>
          </cell>
        </row>
        <row r="2032">
          <cell r="O2032">
            <v>0</v>
          </cell>
        </row>
        <row r="2034">
          <cell r="O2034">
            <v>0</v>
          </cell>
        </row>
        <row r="2035">
          <cell r="O2035">
            <v>0</v>
          </cell>
        </row>
        <row r="2036">
          <cell r="O2036">
            <v>0</v>
          </cell>
        </row>
        <row r="2037">
          <cell r="O2037">
            <v>5688.38</v>
          </cell>
        </row>
        <row r="2038">
          <cell r="O2038">
            <v>476.2</v>
          </cell>
        </row>
        <row r="2039">
          <cell r="O2039">
            <v>1718.9</v>
          </cell>
        </row>
        <row r="2040">
          <cell r="O2040">
            <v>0</v>
          </cell>
        </row>
        <row r="2041">
          <cell r="O2041">
            <v>0</v>
          </cell>
        </row>
        <row r="2042">
          <cell r="O2042">
            <v>0</v>
          </cell>
        </row>
        <row r="2044">
          <cell r="O2044">
            <v>22082.800000000007</v>
          </cell>
        </row>
        <row r="2045">
          <cell r="O2045">
            <v>2920.6900000000005</v>
          </cell>
        </row>
        <row r="2046">
          <cell r="O2046">
            <v>10262.380000000001</v>
          </cell>
        </row>
        <row r="2047">
          <cell r="O2047">
            <v>0</v>
          </cell>
        </row>
        <row r="2048">
          <cell r="O2048">
            <v>7158.8900000000012</v>
          </cell>
        </row>
        <row r="2049">
          <cell r="O2049">
            <v>35.75</v>
          </cell>
        </row>
        <row r="2050">
          <cell r="O2050">
            <v>0</v>
          </cell>
        </row>
        <row r="2051">
          <cell r="O2051">
            <v>1098.8100000000002</v>
          </cell>
        </row>
        <row r="2052">
          <cell r="O2052">
            <v>140.02000000000001</v>
          </cell>
        </row>
        <row r="2054">
          <cell r="O2054">
            <v>569.5</v>
          </cell>
        </row>
        <row r="2055">
          <cell r="O2055">
            <v>21588.62</v>
          </cell>
        </row>
        <row r="2056">
          <cell r="O2056">
            <v>0</v>
          </cell>
        </row>
        <row r="2057">
          <cell r="O2057">
            <v>0</v>
          </cell>
        </row>
        <row r="2058">
          <cell r="O2058">
            <v>8170.2100000000009</v>
          </cell>
        </row>
        <row r="2059">
          <cell r="O2059">
            <v>3660.31</v>
          </cell>
        </row>
        <row r="2060">
          <cell r="O2060">
            <v>6940.7999999999993</v>
          </cell>
        </row>
        <row r="2061">
          <cell r="O2061">
            <v>11194.589999999998</v>
          </cell>
        </row>
        <row r="2062">
          <cell r="O2062">
            <v>101.69999999999999</v>
          </cell>
        </row>
        <row r="2063">
          <cell r="O2063">
            <v>399.8</v>
          </cell>
        </row>
        <row r="2064">
          <cell r="O2064">
            <v>8191</v>
          </cell>
        </row>
        <row r="2065">
          <cell r="O2065">
            <v>5244.9100000000008</v>
          </cell>
        </row>
        <row r="2066">
          <cell r="O2066">
            <v>0</v>
          </cell>
        </row>
        <row r="2067">
          <cell r="O2067">
            <v>0</v>
          </cell>
        </row>
        <row r="2068">
          <cell r="O2068">
            <v>891.65</v>
          </cell>
        </row>
        <row r="2069">
          <cell r="O2069">
            <v>3764.39</v>
          </cell>
        </row>
        <row r="2070">
          <cell r="O2070">
            <v>543.80999999999995</v>
          </cell>
        </row>
        <row r="2071">
          <cell r="O2071">
            <v>6920.55</v>
          </cell>
        </row>
        <row r="2072">
          <cell r="O2072">
            <v>6018.5</v>
          </cell>
        </row>
        <row r="2073">
          <cell r="O2073">
            <v>0</v>
          </cell>
        </row>
        <row r="2074">
          <cell r="O2074">
            <v>5740.13</v>
          </cell>
        </row>
        <row r="2075">
          <cell r="O2075">
            <v>4516.8100000000004</v>
          </cell>
        </row>
        <row r="2076">
          <cell r="O2076">
            <v>6000</v>
          </cell>
        </row>
        <row r="2077">
          <cell r="O2077">
            <v>0</v>
          </cell>
        </row>
        <row r="2080">
          <cell r="O2080">
            <v>1057084.33</v>
          </cell>
        </row>
        <row r="2081">
          <cell r="O2081">
            <v>213934.83000000002</v>
          </cell>
        </row>
        <row r="2082">
          <cell r="O2082">
            <v>20871.699999999997</v>
          </cell>
        </row>
        <row r="2083">
          <cell r="O2083">
            <v>0</v>
          </cell>
        </row>
        <row r="2084">
          <cell r="O2084">
            <v>0</v>
          </cell>
        </row>
        <row r="2086">
          <cell r="O2086">
            <v>0</v>
          </cell>
        </row>
        <row r="2087">
          <cell r="O2087">
            <v>0</v>
          </cell>
        </row>
        <row r="2088">
          <cell r="O2088">
            <v>0</v>
          </cell>
        </row>
        <row r="2090">
          <cell r="O2090">
            <v>465.72</v>
          </cell>
        </row>
        <row r="2091">
          <cell r="O2091">
            <v>30.39</v>
          </cell>
        </row>
        <row r="2092">
          <cell r="O2092">
            <v>0</v>
          </cell>
        </row>
        <row r="2093">
          <cell r="O2093">
            <v>0</v>
          </cell>
        </row>
        <row r="2094">
          <cell r="O2094">
            <v>6502.17</v>
          </cell>
        </row>
        <row r="2095">
          <cell r="O2095">
            <v>12.25</v>
          </cell>
        </row>
        <row r="2096">
          <cell r="O2096">
            <v>881.48</v>
          </cell>
        </row>
        <row r="2097">
          <cell r="O2097">
            <v>6572.81</v>
          </cell>
        </row>
        <row r="2098">
          <cell r="O2098">
            <v>1017.11</v>
          </cell>
        </row>
        <row r="2100">
          <cell r="O2100">
            <v>699.70999999999992</v>
          </cell>
        </row>
        <row r="2101">
          <cell r="O2101">
            <v>23640.779999999995</v>
          </cell>
        </row>
        <row r="2102">
          <cell r="O2102">
            <v>53.33</v>
          </cell>
        </row>
        <row r="2103">
          <cell r="O2103">
            <v>8024</v>
          </cell>
        </row>
        <row r="2104">
          <cell r="O2104">
            <v>0</v>
          </cell>
        </row>
        <row r="2105">
          <cell r="O2105">
            <v>2396.0100000000002</v>
          </cell>
        </row>
        <row r="2106">
          <cell r="O2106">
            <v>716.92000000000007</v>
          </cell>
        </row>
        <row r="2107">
          <cell r="O2107">
            <v>919.9799999999999</v>
          </cell>
        </row>
        <row r="2108">
          <cell r="O2108">
            <v>1071.82</v>
          </cell>
        </row>
        <row r="2109">
          <cell r="O2109">
            <v>991.83</v>
          </cell>
        </row>
        <row r="2110">
          <cell r="O2110">
            <v>0</v>
          </cell>
        </row>
        <row r="2111">
          <cell r="O2111">
            <v>2537.15</v>
          </cell>
        </row>
        <row r="2112">
          <cell r="O2112">
            <v>0</v>
          </cell>
        </row>
        <row r="2113">
          <cell r="O2113">
            <v>0</v>
          </cell>
        </row>
        <row r="2114">
          <cell r="O2114">
            <v>3896.9</v>
          </cell>
        </row>
        <row r="2115">
          <cell r="O2115">
            <v>313.10000000000002</v>
          </cell>
        </row>
        <row r="2116">
          <cell r="O2116">
            <v>16.809999999999999</v>
          </cell>
        </row>
        <row r="2117">
          <cell r="O2117">
            <v>11852.23</v>
          </cell>
        </row>
        <row r="2118">
          <cell r="O2118">
            <v>5963.380000000001</v>
          </cell>
        </row>
        <row r="2119">
          <cell r="O2119">
            <v>5518.0499999999993</v>
          </cell>
        </row>
        <row r="2120">
          <cell r="O2120">
            <v>1683.17</v>
          </cell>
        </row>
        <row r="2121">
          <cell r="O2121">
            <v>6285.17</v>
          </cell>
        </row>
        <row r="2122">
          <cell r="O2122">
            <v>271.88</v>
          </cell>
        </row>
        <row r="2123">
          <cell r="O2123">
            <v>0</v>
          </cell>
        </row>
        <row r="2124">
          <cell r="O2124">
            <v>5514.94</v>
          </cell>
        </row>
        <row r="2125">
          <cell r="O2125">
            <v>257.96999999999997</v>
          </cell>
        </row>
        <row r="2126">
          <cell r="O2126">
            <v>0</v>
          </cell>
        </row>
        <row r="2127">
          <cell r="O2127">
            <v>0</v>
          </cell>
        </row>
        <row r="2128">
          <cell r="O2128">
            <v>2558.06</v>
          </cell>
        </row>
        <row r="2129">
          <cell r="O2129">
            <v>0</v>
          </cell>
        </row>
        <row r="2130">
          <cell r="O2130">
            <v>0</v>
          </cell>
        </row>
        <row r="2131">
          <cell r="O2131">
            <v>0</v>
          </cell>
        </row>
        <row r="2132">
          <cell r="O2132">
            <v>12713.3</v>
          </cell>
        </row>
        <row r="2133">
          <cell r="O2133">
            <v>0</v>
          </cell>
        </row>
        <row r="2134">
          <cell r="O2134">
            <v>12525.75</v>
          </cell>
        </row>
        <row r="2135">
          <cell r="O2135">
            <v>3457.96</v>
          </cell>
        </row>
        <row r="2136">
          <cell r="O2136">
            <v>0</v>
          </cell>
        </row>
        <row r="2137">
          <cell r="O2137">
            <v>0</v>
          </cell>
        </row>
        <row r="2138">
          <cell r="O2138">
            <v>11750.689999999999</v>
          </cell>
        </row>
        <row r="2139">
          <cell r="O2139">
            <v>56433.81</v>
          </cell>
        </row>
        <row r="2140">
          <cell r="O2140">
            <v>13699.31</v>
          </cell>
        </row>
        <row r="2147">
          <cell r="O2147">
            <v>176026.73000000004</v>
          </cell>
        </row>
        <row r="2148">
          <cell r="O2148">
            <v>0</v>
          </cell>
        </row>
        <row r="2149">
          <cell r="O2149">
            <v>0</v>
          </cell>
        </row>
        <row r="2150">
          <cell r="O2150">
            <v>0</v>
          </cell>
        </row>
        <row r="2151">
          <cell r="O2151">
            <v>0</v>
          </cell>
        </row>
        <row r="2153">
          <cell r="O2153">
            <v>0</v>
          </cell>
        </row>
        <row r="2154">
          <cell r="O2154">
            <v>5190</v>
          </cell>
        </row>
        <row r="2155">
          <cell r="O2155">
            <v>8491.380000000001</v>
          </cell>
        </row>
        <row r="2156">
          <cell r="O2156">
            <v>28129.06</v>
          </cell>
        </row>
        <row r="2157">
          <cell r="O2157">
            <v>12133.689999999999</v>
          </cell>
        </row>
        <row r="2158">
          <cell r="O2158">
            <v>1000</v>
          </cell>
        </row>
        <row r="2159">
          <cell r="O2159">
            <v>0</v>
          </cell>
        </row>
        <row r="2160">
          <cell r="O2160">
            <v>1544.7000000000003</v>
          </cell>
        </row>
        <row r="2161">
          <cell r="O2161">
            <v>0</v>
          </cell>
        </row>
        <row r="2163">
          <cell r="O2163">
            <v>316.5</v>
          </cell>
        </row>
        <row r="2164">
          <cell r="O2164">
            <v>850.82000000000016</v>
          </cell>
        </row>
        <row r="2165">
          <cell r="O2165">
            <v>1565.68</v>
          </cell>
        </row>
        <row r="2166">
          <cell r="O2166">
            <v>250.16</v>
          </cell>
        </row>
        <row r="2167">
          <cell r="O2167">
            <v>185.82</v>
          </cell>
        </row>
        <row r="2168">
          <cell r="O2168">
            <v>1738.37</v>
          </cell>
        </row>
        <row r="2169">
          <cell r="O2169">
            <v>0</v>
          </cell>
        </row>
        <row r="2170">
          <cell r="O2170">
            <v>1415.78</v>
          </cell>
        </row>
        <row r="2171">
          <cell r="O2171">
            <v>0</v>
          </cell>
        </row>
        <row r="2173">
          <cell r="O2173">
            <v>1001.96</v>
          </cell>
        </row>
        <row r="2174">
          <cell r="O2174">
            <v>2242.62</v>
          </cell>
        </row>
        <row r="2175">
          <cell r="O2175">
            <v>2207.0099999999998</v>
          </cell>
        </row>
        <row r="2176">
          <cell r="O2176">
            <v>0</v>
          </cell>
        </row>
        <row r="2177">
          <cell r="O2177">
            <v>0</v>
          </cell>
        </row>
        <row r="2178">
          <cell r="O2178">
            <v>850.93</v>
          </cell>
        </row>
        <row r="2179">
          <cell r="O2179">
            <v>1145.28</v>
          </cell>
        </row>
        <row r="2180">
          <cell r="O2180">
            <v>15827.380000000003</v>
          </cell>
        </row>
        <row r="2181">
          <cell r="O2181">
            <v>115.46000000000001</v>
          </cell>
        </row>
        <row r="2182">
          <cell r="O2182">
            <v>118.98</v>
          </cell>
        </row>
        <row r="2183">
          <cell r="O2183">
            <v>13953</v>
          </cell>
        </row>
        <row r="2184">
          <cell r="O2184">
            <v>0</v>
          </cell>
        </row>
        <row r="2185">
          <cell r="O2185">
            <v>0</v>
          </cell>
        </row>
        <row r="2186">
          <cell r="O2186">
            <v>0</v>
          </cell>
        </row>
        <row r="2187">
          <cell r="O2187">
            <v>28310.589999999997</v>
          </cell>
        </row>
        <row r="2188">
          <cell r="O2188">
            <v>0</v>
          </cell>
        </row>
        <row r="2189">
          <cell r="O2189">
            <v>0</v>
          </cell>
        </row>
        <row r="2190">
          <cell r="O2190">
            <v>90</v>
          </cell>
        </row>
        <row r="2191">
          <cell r="O2191">
            <v>2628.0000000000005</v>
          </cell>
        </row>
        <row r="2192">
          <cell r="O2192">
            <v>0</v>
          </cell>
        </row>
        <row r="2193">
          <cell r="O2193">
            <v>7550.7400000000007</v>
          </cell>
        </row>
        <row r="2194">
          <cell r="O2194">
            <v>24994.66</v>
          </cell>
        </row>
        <row r="2195">
          <cell r="O2195">
            <v>21062.5</v>
          </cell>
        </row>
        <row r="2196">
          <cell r="O2196">
            <v>0</v>
          </cell>
        </row>
        <row r="2199">
          <cell r="O2199">
            <v>539883.03999999992</v>
          </cell>
        </row>
        <row r="2200">
          <cell r="O2200">
            <v>109408.14000000001</v>
          </cell>
        </row>
        <row r="2201">
          <cell r="O2201">
            <v>10673.960000000003</v>
          </cell>
        </row>
        <row r="2202">
          <cell r="O2202">
            <v>0</v>
          </cell>
        </row>
        <row r="2203">
          <cell r="O2203">
            <v>7200.78</v>
          </cell>
        </row>
        <row r="2205">
          <cell r="O2205">
            <v>0</v>
          </cell>
        </row>
        <row r="2206">
          <cell r="O2206">
            <v>0</v>
          </cell>
        </row>
        <row r="2207">
          <cell r="O2207">
            <v>0</v>
          </cell>
        </row>
        <row r="2209">
          <cell r="O2209">
            <v>9151.75</v>
          </cell>
        </row>
        <row r="2210">
          <cell r="O2210">
            <v>1555.6000000000001</v>
          </cell>
        </row>
        <row r="2211">
          <cell r="O2211">
            <v>12107.070000000002</v>
          </cell>
        </row>
        <row r="2212">
          <cell r="O2212">
            <v>0</v>
          </cell>
        </row>
        <row r="2213">
          <cell r="O2213">
            <v>9874.58</v>
          </cell>
        </row>
        <row r="2214">
          <cell r="O2214">
            <v>92.6</v>
          </cell>
        </row>
        <row r="2215">
          <cell r="O2215">
            <v>1089.6100000000001</v>
          </cell>
        </row>
        <row r="2216">
          <cell r="O2216">
            <v>4293.58</v>
          </cell>
        </row>
        <row r="2217">
          <cell r="O2217">
            <v>84.74</v>
          </cell>
        </row>
        <row r="2219">
          <cell r="O2219">
            <v>8773.869999999999</v>
          </cell>
        </row>
        <row r="2220">
          <cell r="O2220">
            <v>5849.02</v>
          </cell>
        </row>
        <row r="2221">
          <cell r="O2221">
            <v>1367.91</v>
          </cell>
        </row>
        <row r="2222">
          <cell r="O2222">
            <v>0</v>
          </cell>
        </row>
        <row r="2223">
          <cell r="O2223">
            <v>0</v>
          </cell>
        </row>
        <row r="2224">
          <cell r="O2224">
            <v>4216.68</v>
          </cell>
        </row>
        <row r="2225">
          <cell r="O2225">
            <v>5197.6000000000004</v>
          </cell>
        </row>
        <row r="2226">
          <cell r="O2226">
            <v>6613.47</v>
          </cell>
        </row>
        <row r="2227">
          <cell r="O2227">
            <v>3211.22</v>
          </cell>
        </row>
        <row r="2228">
          <cell r="O2228">
            <v>200</v>
          </cell>
        </row>
        <row r="2229">
          <cell r="O2229">
            <v>26.53</v>
          </cell>
        </row>
        <row r="2230">
          <cell r="O2230">
            <v>2071.2399999999998</v>
          </cell>
        </row>
        <row r="2231">
          <cell r="O2231">
            <v>355.93</v>
          </cell>
        </row>
        <row r="2232">
          <cell r="O2232">
            <v>0</v>
          </cell>
        </row>
        <row r="2233">
          <cell r="O2233">
            <v>3658.71</v>
          </cell>
        </row>
        <row r="2234">
          <cell r="O2234">
            <v>0</v>
          </cell>
        </row>
        <row r="2235">
          <cell r="O2235">
            <v>0</v>
          </cell>
        </row>
        <row r="2236">
          <cell r="O2236">
            <v>772.54</v>
          </cell>
        </row>
        <row r="2237">
          <cell r="O2237">
            <v>5382.17</v>
          </cell>
        </row>
        <row r="2238">
          <cell r="O2238">
            <v>7131.33</v>
          </cell>
        </row>
        <row r="2239">
          <cell r="O2239">
            <v>587.48</v>
          </cell>
        </row>
        <row r="2240">
          <cell r="O2240">
            <v>2709.31</v>
          </cell>
        </row>
        <row r="2241">
          <cell r="O2241">
            <v>118</v>
          </cell>
        </row>
        <row r="2242">
          <cell r="O2242">
            <v>0</v>
          </cell>
        </row>
        <row r="2243">
          <cell r="O2243">
            <v>6668.3799999999992</v>
          </cell>
        </row>
        <row r="2244">
          <cell r="O2244">
            <v>0</v>
          </cell>
        </row>
        <row r="2245">
          <cell r="O2245">
            <v>0</v>
          </cell>
        </row>
        <row r="2246">
          <cell r="O2246">
            <v>0</v>
          </cell>
        </row>
        <row r="2247">
          <cell r="O2247">
            <v>23832.65</v>
          </cell>
        </row>
        <row r="2248">
          <cell r="O2248">
            <v>0</v>
          </cell>
        </row>
        <row r="2249">
          <cell r="O2249">
            <v>0</v>
          </cell>
        </row>
        <row r="2250">
          <cell r="O2250">
            <v>0</v>
          </cell>
        </row>
        <row r="2251">
          <cell r="O2251">
            <v>0</v>
          </cell>
        </row>
        <row r="2252">
          <cell r="O2252">
            <v>0</v>
          </cell>
        </row>
        <row r="2253">
          <cell r="O2253">
            <v>44337.12000000001</v>
          </cell>
        </row>
        <row r="2254">
          <cell r="O2254">
            <v>5099.1999999999989</v>
          </cell>
        </row>
        <row r="2255">
          <cell r="O2255">
            <v>0</v>
          </cell>
        </row>
        <row r="2256">
          <cell r="O2256">
            <v>769.6</v>
          </cell>
        </row>
        <row r="2257">
          <cell r="O2257">
            <v>11415.23</v>
          </cell>
        </row>
        <row r="2258">
          <cell r="O2258">
            <v>0</v>
          </cell>
        </row>
        <row r="2259">
          <cell r="O2259">
            <v>2486.42</v>
          </cell>
        </row>
        <row r="2266">
          <cell r="O2266">
            <v>42957.41</v>
          </cell>
        </row>
        <row r="2267">
          <cell r="O2267">
            <v>0</v>
          </cell>
        </row>
        <row r="2268">
          <cell r="O2268">
            <v>0</v>
          </cell>
        </row>
        <row r="2269">
          <cell r="O2269">
            <v>0</v>
          </cell>
        </row>
        <row r="2270">
          <cell r="O2270">
            <v>0</v>
          </cell>
        </row>
        <row r="2272">
          <cell r="O2272">
            <v>0</v>
          </cell>
        </row>
        <row r="2273">
          <cell r="O2273">
            <v>0</v>
          </cell>
        </row>
        <row r="2274">
          <cell r="O2274">
            <v>0</v>
          </cell>
        </row>
        <row r="2275">
          <cell r="O2275">
            <v>16238.48</v>
          </cell>
        </row>
        <row r="2276">
          <cell r="O2276">
            <v>34053.599999999999</v>
          </cell>
        </row>
        <row r="2277">
          <cell r="O2277">
            <v>4328.16</v>
          </cell>
        </row>
        <row r="2278">
          <cell r="O2278">
            <v>0</v>
          </cell>
        </row>
        <row r="2279">
          <cell r="O2279">
            <v>2133.9899999999998</v>
          </cell>
        </row>
        <row r="2280">
          <cell r="O2280">
            <v>0</v>
          </cell>
        </row>
        <row r="2282">
          <cell r="O2282">
            <v>2758.32</v>
          </cell>
        </row>
        <row r="2283">
          <cell r="O2283">
            <v>658.86</v>
          </cell>
        </row>
        <row r="2284">
          <cell r="O2284">
            <v>72.31</v>
          </cell>
        </row>
        <row r="2285">
          <cell r="O2285">
            <v>0</v>
          </cell>
        </row>
        <row r="2286">
          <cell r="O2286">
            <v>4875.6099999999997</v>
          </cell>
        </row>
        <row r="2287">
          <cell r="O2287">
            <v>282</v>
          </cell>
        </row>
        <row r="2288">
          <cell r="O2288">
            <v>1275.7</v>
          </cell>
        </row>
        <row r="2289">
          <cell r="O2289">
            <v>3459.62</v>
          </cell>
        </row>
        <row r="2290">
          <cell r="O2290">
            <v>0</v>
          </cell>
        </row>
        <row r="2292">
          <cell r="O2292">
            <v>9</v>
          </cell>
        </row>
        <row r="2293">
          <cell r="O2293">
            <v>1430.0700000000002</v>
          </cell>
        </row>
        <row r="2294">
          <cell r="O2294">
            <v>727</v>
          </cell>
        </row>
        <row r="2295">
          <cell r="O2295">
            <v>0</v>
          </cell>
        </row>
        <row r="2296">
          <cell r="O2296">
            <v>0</v>
          </cell>
        </row>
        <row r="2297">
          <cell r="O2297">
            <v>429.73</v>
          </cell>
        </row>
        <row r="2298">
          <cell r="O2298">
            <v>1749.66</v>
          </cell>
        </row>
        <row r="2299">
          <cell r="O2299">
            <v>1944.44</v>
          </cell>
        </row>
        <row r="2300">
          <cell r="O2300">
            <v>1470.72</v>
          </cell>
        </row>
        <row r="2301">
          <cell r="O2301">
            <v>600.01</v>
          </cell>
        </row>
        <row r="2302">
          <cell r="O2302">
            <v>8849.76</v>
          </cell>
        </row>
        <row r="2303">
          <cell r="O2303">
            <v>491.28</v>
          </cell>
        </row>
        <row r="2304">
          <cell r="O2304">
            <v>0</v>
          </cell>
        </row>
        <row r="2305">
          <cell r="O2305">
            <v>0</v>
          </cell>
        </row>
        <row r="2306">
          <cell r="O2306">
            <v>64696.55</v>
          </cell>
        </row>
        <row r="2307">
          <cell r="O2307">
            <v>0</v>
          </cell>
        </row>
        <row r="2308">
          <cell r="O2308">
            <v>137.79</v>
          </cell>
        </row>
        <row r="2309">
          <cell r="O2309">
            <v>10474.040000000001</v>
          </cell>
        </row>
        <row r="2310">
          <cell r="O2310">
            <v>2838.1100000000006</v>
          </cell>
        </row>
        <row r="2311">
          <cell r="O2311">
            <v>0</v>
          </cell>
        </row>
        <row r="2312">
          <cell r="O2312">
            <v>5214.28</v>
          </cell>
        </row>
        <row r="2313">
          <cell r="O2313">
            <v>3324.26</v>
          </cell>
        </row>
        <row r="2314">
          <cell r="O2314">
            <v>8500</v>
          </cell>
        </row>
        <row r="2315">
          <cell r="O2315">
            <v>0.03</v>
          </cell>
        </row>
        <row r="2318">
          <cell r="O2318">
            <v>405407.58</v>
          </cell>
        </row>
        <row r="2319">
          <cell r="O2319">
            <v>82104.26999999999</v>
          </cell>
        </row>
        <row r="2320">
          <cell r="O2320">
            <v>8010.1999999999989</v>
          </cell>
        </row>
        <row r="2321">
          <cell r="O2321">
            <v>0</v>
          </cell>
        </row>
        <row r="2322">
          <cell r="O2322">
            <v>13325.04</v>
          </cell>
        </row>
        <row r="2324">
          <cell r="O2324">
            <v>0</v>
          </cell>
        </row>
        <row r="2325">
          <cell r="O2325">
            <v>0</v>
          </cell>
        </row>
        <row r="2326">
          <cell r="O2326">
            <v>0</v>
          </cell>
        </row>
        <row r="2328">
          <cell r="O2328">
            <v>1912.89</v>
          </cell>
        </row>
        <row r="2329">
          <cell r="O2329">
            <v>0</v>
          </cell>
        </row>
        <row r="2330">
          <cell r="O2330">
            <v>277.76</v>
          </cell>
        </row>
        <row r="2331">
          <cell r="O2331">
            <v>0</v>
          </cell>
        </row>
        <row r="2332">
          <cell r="O2332">
            <v>4413.8600000000006</v>
          </cell>
        </row>
        <row r="2333">
          <cell r="O2333">
            <v>390.33</v>
          </cell>
        </row>
        <row r="2334">
          <cell r="O2334">
            <v>1980.94</v>
          </cell>
        </row>
        <row r="2335">
          <cell r="O2335">
            <v>7827.68</v>
          </cell>
        </row>
        <row r="2336">
          <cell r="O2336">
            <v>0</v>
          </cell>
        </row>
        <row r="2338">
          <cell r="O2338">
            <v>0</v>
          </cell>
        </row>
        <row r="2339">
          <cell r="O2339">
            <v>513.73</v>
          </cell>
        </row>
        <row r="2340">
          <cell r="O2340">
            <v>0</v>
          </cell>
        </row>
        <row r="2341">
          <cell r="O2341">
            <v>0</v>
          </cell>
        </row>
        <row r="2342">
          <cell r="O2342">
            <v>0</v>
          </cell>
        </row>
        <row r="2343">
          <cell r="O2343">
            <v>1087.6699999999998</v>
          </cell>
        </row>
        <row r="2344">
          <cell r="O2344">
            <v>1449.87</v>
          </cell>
        </row>
        <row r="2345">
          <cell r="O2345">
            <v>338.98</v>
          </cell>
        </row>
        <row r="2346">
          <cell r="O2346">
            <v>0</v>
          </cell>
        </row>
        <row r="2347">
          <cell r="O2347">
            <v>600</v>
          </cell>
        </row>
        <row r="2348">
          <cell r="O2348">
            <v>0</v>
          </cell>
        </row>
        <row r="2349">
          <cell r="O2349">
            <v>298.95999999999998</v>
          </cell>
        </row>
        <row r="2350">
          <cell r="O2350">
            <v>0</v>
          </cell>
        </row>
        <row r="2351">
          <cell r="O2351">
            <v>8601.369999999999</v>
          </cell>
        </row>
        <row r="2352">
          <cell r="O2352">
            <v>0</v>
          </cell>
        </row>
        <row r="2353">
          <cell r="O2353">
            <v>40.79</v>
          </cell>
        </row>
        <row r="2354">
          <cell r="O2354">
            <v>0</v>
          </cell>
        </row>
        <row r="2355">
          <cell r="O2355">
            <v>2845.91</v>
          </cell>
        </row>
        <row r="2356">
          <cell r="O2356">
            <v>3595.6400000000008</v>
          </cell>
        </row>
        <row r="2357">
          <cell r="O2357">
            <v>3521.84</v>
          </cell>
        </row>
        <row r="2358">
          <cell r="O2358">
            <v>764.96</v>
          </cell>
        </row>
        <row r="2359">
          <cell r="O2359">
            <v>1260</v>
          </cell>
        </row>
        <row r="2360">
          <cell r="O2360">
            <v>0</v>
          </cell>
        </row>
        <row r="2361">
          <cell r="O2361">
            <v>0</v>
          </cell>
        </row>
        <row r="2362">
          <cell r="O2362">
            <v>2983.76</v>
          </cell>
        </row>
        <row r="2363">
          <cell r="O2363">
            <v>9964.7899999999991</v>
          </cell>
        </row>
        <row r="2364">
          <cell r="O2364">
            <v>0</v>
          </cell>
        </row>
        <row r="2365">
          <cell r="O2365">
            <v>0</v>
          </cell>
        </row>
        <row r="2366">
          <cell r="O2366">
            <v>6719.83</v>
          </cell>
        </row>
        <row r="2367">
          <cell r="O2367">
            <v>0</v>
          </cell>
        </row>
        <row r="2368">
          <cell r="O2368">
            <v>0</v>
          </cell>
        </row>
        <row r="2369">
          <cell r="O2369">
            <v>0</v>
          </cell>
        </row>
        <row r="2370">
          <cell r="O2370">
            <v>0</v>
          </cell>
        </row>
        <row r="2371">
          <cell r="O2371">
            <v>0</v>
          </cell>
        </row>
        <row r="2372">
          <cell r="O2372">
            <v>2401.7799999999997</v>
          </cell>
        </row>
        <row r="2373">
          <cell r="O2373">
            <v>5330.4</v>
          </cell>
        </row>
        <row r="2374">
          <cell r="O2374">
            <v>0</v>
          </cell>
        </row>
        <row r="2375">
          <cell r="O2375">
            <v>0</v>
          </cell>
        </row>
        <row r="2376">
          <cell r="O2376">
            <v>10920.039999999997</v>
          </cell>
        </row>
        <row r="2377">
          <cell r="O2377">
            <v>37290.11</v>
          </cell>
        </row>
        <row r="2378">
          <cell r="O237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A56" sqref="A56"/>
    </sheetView>
  </sheetViews>
  <sheetFormatPr defaultRowHeight="11.25" x14ac:dyDescent="0.25"/>
  <cols>
    <col min="1" max="1" width="4" style="32" bestFit="1" customWidth="1"/>
    <col min="2" max="2" width="40.28515625" style="33" bestFit="1" customWidth="1"/>
    <col min="3" max="6" width="11.7109375" style="16" customWidth="1"/>
    <col min="7" max="7" width="11.7109375" style="31" customWidth="1"/>
    <col min="8" max="11" width="11.7109375" style="16" customWidth="1"/>
    <col min="12" max="12" width="11.7109375" style="31" customWidth="1"/>
    <col min="13" max="14" width="12.5703125" style="16" customWidth="1"/>
    <col min="15" max="15" width="11.7109375" style="16" customWidth="1"/>
    <col min="16" max="16" width="11.7109375" style="31" customWidth="1"/>
    <col min="17" max="19" width="11.7109375" style="16" customWidth="1"/>
    <col min="20" max="20" width="11.7109375" style="16" bestFit="1" customWidth="1"/>
    <col min="21" max="21" width="11.5703125" style="16" bestFit="1" customWidth="1"/>
    <col min="22" max="22" width="12.5703125" style="34" bestFit="1" customWidth="1"/>
    <col min="23" max="23" width="4" style="16" customWidth="1"/>
    <col min="24" max="16384" width="9.140625" style="16"/>
  </cols>
  <sheetData>
    <row r="1" spans="1:22" s="3" customFormat="1" ht="20.100000000000001" customHeight="1" x14ac:dyDescent="0.2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s="8" customFormat="1" ht="50.25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6" t="s">
        <v>22</v>
      </c>
    </row>
    <row r="3" spans="1:22" s="12" customFormat="1" ht="20.100000000000001" customHeight="1" x14ac:dyDescent="0.25">
      <c r="A3" s="9" t="s">
        <v>23</v>
      </c>
      <c r="B3" s="10" t="s">
        <v>24</v>
      </c>
      <c r="C3" s="11">
        <f>C4+C11+C19+C20+C21</f>
        <v>1417859.6400000001</v>
      </c>
      <c r="D3" s="11">
        <f t="shared" ref="D3:V3" si="0">D4+D11+D19+D20+D21</f>
        <v>998687.22000000009</v>
      </c>
      <c r="E3" s="11">
        <f t="shared" si="0"/>
        <v>1412080.1500000001</v>
      </c>
      <c r="F3" s="11">
        <f t="shared" si="0"/>
        <v>771549.39</v>
      </c>
      <c r="G3" s="11">
        <f t="shared" si="0"/>
        <v>1097018.2000000002</v>
      </c>
      <c r="H3" s="11">
        <f t="shared" si="0"/>
        <v>451869.75</v>
      </c>
      <c r="I3" s="11">
        <f t="shared" si="0"/>
        <v>623987.68000000005</v>
      </c>
      <c r="J3" s="11">
        <f t="shared" si="0"/>
        <v>264691.52</v>
      </c>
      <c r="K3" s="11">
        <f t="shared" si="0"/>
        <v>803274.21999999986</v>
      </c>
      <c r="L3" s="11">
        <f t="shared" si="0"/>
        <v>356445</v>
      </c>
      <c r="M3" s="11">
        <f t="shared" si="0"/>
        <v>3266342.59</v>
      </c>
      <c r="N3" s="11">
        <f t="shared" si="0"/>
        <v>1592865.42</v>
      </c>
      <c r="O3" s="11">
        <f t="shared" si="0"/>
        <v>328008.35000000003</v>
      </c>
      <c r="P3" s="11">
        <f t="shared" si="0"/>
        <v>522390.05</v>
      </c>
      <c r="Q3" s="11">
        <f t="shared" si="0"/>
        <v>316397.5</v>
      </c>
      <c r="R3" s="11">
        <f t="shared" si="0"/>
        <v>232152.98</v>
      </c>
      <c r="S3" s="11">
        <f t="shared" si="0"/>
        <v>301407.44</v>
      </c>
      <c r="T3" s="11">
        <f t="shared" si="0"/>
        <v>347227.70999999996</v>
      </c>
      <c r="U3" s="11">
        <f t="shared" si="0"/>
        <v>123312.66</v>
      </c>
      <c r="V3" s="11">
        <f t="shared" si="0"/>
        <v>15227567.469999999</v>
      </c>
    </row>
    <row r="4" spans="1:22" ht="20.100000000000001" customHeight="1" x14ac:dyDescent="0.25">
      <c r="A4" s="13">
        <v>1</v>
      </c>
      <c r="B4" s="14" t="s">
        <v>25</v>
      </c>
      <c r="C4" s="15">
        <f>SUM(C5:C10)</f>
        <v>72971.5</v>
      </c>
      <c r="D4" s="15">
        <f t="shared" ref="D4:V4" si="1">SUM(D5:D10)</f>
        <v>197748.28999999998</v>
      </c>
      <c r="E4" s="15">
        <f t="shared" si="1"/>
        <v>639563.14</v>
      </c>
      <c r="F4" s="15">
        <f t="shared" si="1"/>
        <v>146096.86000000002</v>
      </c>
      <c r="G4" s="15">
        <f t="shared" si="1"/>
        <v>354910.36</v>
      </c>
      <c r="H4" s="15">
        <f t="shared" si="1"/>
        <v>155631.79999999999</v>
      </c>
      <c r="I4" s="15">
        <f t="shared" si="1"/>
        <v>132065.20000000001</v>
      </c>
      <c r="J4" s="15">
        <f t="shared" si="1"/>
        <v>93307</v>
      </c>
      <c r="K4" s="15">
        <f t="shared" si="1"/>
        <v>162311.29999999999</v>
      </c>
      <c r="L4" s="15">
        <f t="shared" si="1"/>
        <v>89116</v>
      </c>
      <c r="M4" s="15">
        <f t="shared" si="1"/>
        <v>745101</v>
      </c>
      <c r="N4" s="15">
        <f t="shared" si="1"/>
        <v>499914</v>
      </c>
      <c r="O4" s="15">
        <f t="shared" si="1"/>
        <v>133676.20000000001</v>
      </c>
      <c r="P4" s="15">
        <f t="shared" si="1"/>
        <v>180210</v>
      </c>
      <c r="Q4" s="15">
        <f t="shared" si="1"/>
        <v>105344.20000000001</v>
      </c>
      <c r="R4" s="15">
        <f t="shared" si="1"/>
        <v>81113</v>
      </c>
      <c r="S4" s="15">
        <f t="shared" si="1"/>
        <v>80425.5</v>
      </c>
      <c r="T4" s="15">
        <f t="shared" si="1"/>
        <v>76499</v>
      </c>
      <c r="U4" s="15">
        <f t="shared" si="1"/>
        <v>52906.16</v>
      </c>
      <c r="V4" s="15">
        <f t="shared" si="1"/>
        <v>3998910.51</v>
      </c>
    </row>
    <row r="5" spans="1:22" ht="20.100000000000001" customHeight="1" x14ac:dyDescent="0.25">
      <c r="A5" s="17" t="s">
        <v>26</v>
      </c>
      <c r="B5" s="18" t="s">
        <v>27</v>
      </c>
      <c r="C5" s="19">
        <f>'[1]2015 aylık gerçekleşen gelir'!O51</f>
        <v>545</v>
      </c>
      <c r="D5" s="19">
        <f>'[1]2015 aylık gerçekleşen gelir'!O97</f>
        <v>4510</v>
      </c>
      <c r="E5" s="19">
        <f>'[1]2015 aylık gerçekleşen gelir'!O143</f>
        <v>10265</v>
      </c>
      <c r="F5" s="19">
        <f>'[1]2015 aylık gerçekleşen gelir'!O189</f>
        <v>2415</v>
      </c>
      <c r="G5" s="19">
        <f>'[1]2015 aylık gerçekleşen gelir'!O235</f>
        <v>15224</v>
      </c>
      <c r="H5" s="19">
        <f>'[1]2015 aylık gerçekleşen gelir'!O281</f>
        <v>1590</v>
      </c>
      <c r="I5" s="19">
        <f>'[1]2015 aylık gerçekleşen gelir'!O327</f>
        <v>5430</v>
      </c>
      <c r="J5" s="19">
        <f>'[1]2015 aylık gerçekleşen gelir'!O373</f>
        <v>1455</v>
      </c>
      <c r="K5" s="19">
        <f>'[1]2015 aylık gerçekleşen gelir'!O419</f>
        <v>4208</v>
      </c>
      <c r="L5" s="19">
        <f>'[1]2015 aylık gerçekleşen gelir'!O465</f>
        <v>2035</v>
      </c>
      <c r="M5" s="19">
        <f>'[1]2015 aylık gerçekleşen gelir'!O511</f>
        <v>16235</v>
      </c>
      <c r="N5" s="19">
        <f>'[1]2015 aylık gerçekleşen gelir'!O557</f>
        <v>6540</v>
      </c>
      <c r="O5" s="19">
        <f>'[1]2015 aylık gerçekleşen gelir'!O603</f>
        <v>1840</v>
      </c>
      <c r="P5" s="19">
        <f>'[1]2015 aylık gerçekleşen gelir'!O649</f>
        <v>6780</v>
      </c>
      <c r="Q5" s="19">
        <f>'[1]2015 aylık gerçekleşen gelir'!O695</f>
        <v>1965</v>
      </c>
      <c r="R5" s="19">
        <f>'[1]2015 aylık gerçekleşen gelir'!O741</f>
        <v>2685</v>
      </c>
      <c r="S5" s="19">
        <f>'[1]2015 aylık gerçekleşen gelir'!O787</f>
        <v>2190</v>
      </c>
      <c r="T5" s="19">
        <f>'[1]2015 aylık gerçekleşen gelir'!O833</f>
        <v>2040</v>
      </c>
      <c r="U5" s="19">
        <f>'[1]2015 aylık gerçekleşen gelir'!O879</f>
        <v>1125</v>
      </c>
      <c r="V5" s="20">
        <f t="shared" ref="V5:V10" si="2">SUM(C5:U5)</f>
        <v>89077</v>
      </c>
    </row>
    <row r="6" spans="1:22" ht="20.100000000000001" customHeight="1" x14ac:dyDescent="0.25">
      <c r="A6" s="21" t="s">
        <v>28</v>
      </c>
      <c r="B6" s="22" t="s">
        <v>29</v>
      </c>
      <c r="C6" s="23">
        <f>'[1]2015 aylık gerçekleşen gelir'!O52</f>
        <v>270</v>
      </c>
      <c r="D6" s="23">
        <f>'[1]2015 aylık gerçekleşen gelir'!O98</f>
        <v>10110</v>
      </c>
      <c r="E6" s="23">
        <f>'[1]2015 aylık gerçekleşen gelir'!O144</f>
        <v>22355</v>
      </c>
      <c r="F6" s="23">
        <f>'[1]2015 aylık gerçekleşen gelir'!O190</f>
        <v>7260</v>
      </c>
      <c r="G6" s="23">
        <f>'[1]2015 aylık gerçekleşen gelir'!O236</f>
        <v>15470</v>
      </c>
      <c r="H6" s="23">
        <f>'[1]2015 aylık gerçekleşen gelir'!O282</f>
        <v>4440</v>
      </c>
      <c r="I6" s="23">
        <f>'[1]2015 aylık gerçekleşen gelir'!O328</f>
        <v>9830</v>
      </c>
      <c r="J6" s="23">
        <f>'[1]2015 aylık gerçekleşen gelir'!O374</f>
        <v>3355</v>
      </c>
      <c r="K6" s="23">
        <f>'[1]2015 aylık gerçekleşen gelir'!O420</f>
        <v>4095</v>
      </c>
      <c r="L6" s="23">
        <f>'[1]2015 aylık gerçekleşen gelir'!O466</f>
        <v>5165</v>
      </c>
      <c r="M6" s="23">
        <f>'[1]2015 aylık gerçekleşen gelir'!O512</f>
        <v>39455</v>
      </c>
      <c r="N6" s="23">
        <f>'[1]2015 aylık gerçekleşen gelir'!O558</f>
        <v>19965</v>
      </c>
      <c r="O6" s="23">
        <f>'[1]2015 aylık gerçekleşen gelir'!O604</f>
        <v>4725</v>
      </c>
      <c r="P6" s="23">
        <f>'[1]2015 aylık gerçekleşen gelir'!O650</f>
        <v>15310</v>
      </c>
      <c r="Q6" s="23">
        <f>'[1]2015 aylık gerçekleşen gelir'!O696</f>
        <v>4450</v>
      </c>
      <c r="R6" s="23">
        <f>'[1]2015 aylık gerçekleşen gelir'!O742</f>
        <v>5855</v>
      </c>
      <c r="S6" s="23">
        <f>'[1]2015 aylık gerçekleşen gelir'!O788</f>
        <v>5610</v>
      </c>
      <c r="T6" s="23">
        <f>'[1]2015 aylık gerçekleşen gelir'!O834</f>
        <v>4050</v>
      </c>
      <c r="U6" s="23">
        <f>'[1]2015 aylık gerçekleşen gelir'!O880</f>
        <v>2525</v>
      </c>
      <c r="V6" s="24">
        <f t="shared" si="2"/>
        <v>184295</v>
      </c>
    </row>
    <row r="7" spans="1:22" ht="20.100000000000001" customHeight="1" x14ac:dyDescent="0.25">
      <c r="A7" s="21" t="s">
        <v>30</v>
      </c>
      <c r="B7" s="22" t="s">
        <v>31</v>
      </c>
      <c r="C7" s="23">
        <f>'[1]2015 aylık gerçekleşen gelir'!O53</f>
        <v>16919.5</v>
      </c>
      <c r="D7" s="23">
        <f>'[1]2015 aylık gerçekleşen gelir'!O99</f>
        <v>129681.3</v>
      </c>
      <c r="E7" s="23">
        <f>'[1]2015 aylık gerçekleşen gelir'!O145</f>
        <v>215452.57</v>
      </c>
      <c r="F7" s="23">
        <f>'[1]2015 aylık gerçekleşen gelir'!O191</f>
        <v>93398.900000000009</v>
      </c>
      <c r="G7" s="23">
        <f>'[1]2015 aylık gerçekleşen gelir'!O237</f>
        <v>250326.2</v>
      </c>
      <c r="H7" s="23">
        <f>'[1]2015 aylık gerçekleşen gelir'!O283</f>
        <v>110693.7</v>
      </c>
      <c r="I7" s="23">
        <f>'[1]2015 aylık gerçekleşen gelir'!O329</f>
        <v>91136.200000000012</v>
      </c>
      <c r="J7" s="23">
        <f>'[1]2015 aylık gerçekleşen gelir'!O375</f>
        <v>55001</v>
      </c>
      <c r="K7" s="23">
        <f>'[1]2015 aylık gerçekleşen gelir'!O421</f>
        <v>124134</v>
      </c>
      <c r="L7" s="23">
        <f>'[1]2015 aylık gerçekleşen gelir'!O467</f>
        <v>65884</v>
      </c>
      <c r="M7" s="23">
        <f>'[1]2015 aylık gerçekleşen gelir'!O513</f>
        <v>394516</v>
      </c>
      <c r="N7" s="23">
        <f>'[1]2015 aylık gerçekleşen gelir'!O559</f>
        <v>327508</v>
      </c>
      <c r="O7" s="23">
        <f>'[1]2015 aylık gerçekleşen gelir'!O605</f>
        <v>73077.3</v>
      </c>
      <c r="P7" s="23">
        <f>'[1]2015 aylık gerçekleşen gelir'!O651</f>
        <v>100088</v>
      </c>
      <c r="Q7" s="23">
        <f>'[1]2015 aylık gerçekleşen gelir'!O697</f>
        <v>80561.600000000006</v>
      </c>
      <c r="R7" s="23">
        <f>'[1]2015 aylık gerçekleşen gelir'!O743</f>
        <v>51981</v>
      </c>
      <c r="S7" s="23">
        <f>'[1]2015 aylık gerçekleşen gelir'!O789</f>
        <v>33612</v>
      </c>
      <c r="T7" s="23">
        <f>'[1]2015 aylık gerçekleşen gelir'!O835</f>
        <v>53671</v>
      </c>
      <c r="U7" s="23">
        <f>'[1]2015 aylık gerçekleşen gelir'!O881</f>
        <v>43023.590000000004</v>
      </c>
      <c r="V7" s="24">
        <f t="shared" si="2"/>
        <v>2310665.86</v>
      </c>
    </row>
    <row r="8" spans="1:22" ht="20.100000000000001" customHeight="1" x14ac:dyDescent="0.25">
      <c r="A8" s="21" t="s">
        <v>32</v>
      </c>
      <c r="B8" s="22" t="s">
        <v>33</v>
      </c>
      <c r="C8" s="23">
        <f>'[1]2015 aylık gerçekleşen gelir'!O54</f>
        <v>12187</v>
      </c>
      <c r="D8" s="23">
        <f>'[1]2015 aylık gerçekleşen gelir'!O100</f>
        <v>53238.990000000005</v>
      </c>
      <c r="E8" s="23">
        <f>'[1]2015 aylık gerçekleşen gelir'!O146</f>
        <v>391490.57</v>
      </c>
      <c r="F8" s="23">
        <f>'[1]2015 aylık gerçekleşen gelir'!O192</f>
        <v>42982.96</v>
      </c>
      <c r="G8" s="23">
        <f>'[1]2015 aylık gerçekleşen gelir'!O238</f>
        <v>73697.16</v>
      </c>
      <c r="H8" s="23">
        <f>'[1]2015 aylık gerçekleşen gelir'!O284</f>
        <v>38901.1</v>
      </c>
      <c r="I8" s="23">
        <f>'[1]2015 aylık gerçekleşen gelir'!O330</f>
        <v>25492</v>
      </c>
      <c r="J8" s="23">
        <f>'[1]2015 aylık gerçekleşen gelir'!O376</f>
        <v>33481</v>
      </c>
      <c r="K8" s="23">
        <f>'[1]2015 aylık gerçekleşen gelir'!O422</f>
        <v>29711.3</v>
      </c>
      <c r="L8" s="23">
        <f>'[1]2015 aylık gerçekleşen gelir'!O468</f>
        <v>16013</v>
      </c>
      <c r="M8" s="23">
        <f>'[1]2015 aylık gerçekleşen gelir'!O514</f>
        <v>294895</v>
      </c>
      <c r="N8" s="23">
        <f>'[1]2015 aylık gerçekleşen gelir'!O560</f>
        <v>145876</v>
      </c>
      <c r="O8" s="23">
        <f>'[1]2015 aylık gerçekleşen gelir'!O606</f>
        <v>54002.9</v>
      </c>
      <c r="P8" s="23">
        <f>'[1]2015 aylık gerçekleşen gelir'!O652</f>
        <v>58032</v>
      </c>
      <c r="Q8" s="23">
        <f>'[1]2015 aylık gerçekleşen gelir'!O698</f>
        <v>18367.599999999999</v>
      </c>
      <c r="R8" s="23">
        <f>'[1]2015 aylık gerçekleşen gelir'!O744</f>
        <v>20576</v>
      </c>
      <c r="S8" s="23">
        <f>'[1]2015 aylık gerçekleşen gelir'!O790</f>
        <v>38967.5</v>
      </c>
      <c r="T8" s="23">
        <f>'[1]2015 aylık gerçekleşen gelir'!O836</f>
        <v>16738</v>
      </c>
      <c r="U8" s="23">
        <f>'[1]2015 aylık gerçekleşen gelir'!O882</f>
        <v>6232.57</v>
      </c>
      <c r="V8" s="24">
        <f t="shared" si="2"/>
        <v>1370882.6500000001</v>
      </c>
    </row>
    <row r="9" spans="1:22" ht="20.100000000000001" customHeight="1" x14ac:dyDescent="0.25">
      <c r="A9" s="21" t="s">
        <v>34</v>
      </c>
      <c r="B9" s="22" t="s">
        <v>35</v>
      </c>
      <c r="C9" s="23">
        <f>'[1]2015 aylık gerçekleşen gelir'!O55</f>
        <v>43050</v>
      </c>
      <c r="D9" s="23">
        <f>'[1]2015 aylık gerçekleşen gelir'!O101</f>
        <v>60</v>
      </c>
      <c r="E9" s="23">
        <f>'[1]2015 aylık gerçekleşen gelir'!O147</f>
        <v>0</v>
      </c>
      <c r="F9" s="23">
        <f>'[1]2015 aylık gerçekleşen gelir'!O193</f>
        <v>0</v>
      </c>
      <c r="G9" s="23">
        <f>'[1]2015 aylık gerçekleşen gelir'!O239</f>
        <v>50</v>
      </c>
      <c r="H9" s="23">
        <f>'[1]2015 aylık gerçekleşen gelir'!O285</f>
        <v>4</v>
      </c>
      <c r="I9" s="23">
        <f>'[1]2015 aylık gerçekleşen gelir'!O331</f>
        <v>42</v>
      </c>
      <c r="J9" s="23">
        <f>'[1]2015 aylık gerçekleşen gelir'!O377</f>
        <v>0</v>
      </c>
      <c r="K9" s="23">
        <f>'[1]2015 aylık gerçekleşen gelir'!O423</f>
        <v>0</v>
      </c>
      <c r="L9" s="23">
        <f>'[1]2015 aylık gerçekleşen gelir'!O469</f>
        <v>15</v>
      </c>
      <c r="M9" s="23">
        <f>'[1]2015 aylık gerçekleşen gelir'!O515</f>
        <v>0</v>
      </c>
      <c r="N9" s="23">
        <f>'[1]2015 aylık gerçekleşen gelir'!O561</f>
        <v>0</v>
      </c>
      <c r="O9" s="23">
        <f>'[1]2015 aylık gerçekleşen gelir'!O607</f>
        <v>0</v>
      </c>
      <c r="P9" s="23">
        <f>'[1]2015 aylık gerçekleşen gelir'!O653</f>
        <v>0</v>
      </c>
      <c r="Q9" s="23">
        <f>'[1]2015 aylık gerçekleşen gelir'!O699</f>
        <v>0</v>
      </c>
      <c r="R9" s="23">
        <f>'[1]2015 aylık gerçekleşen gelir'!O745</f>
        <v>0</v>
      </c>
      <c r="S9" s="23">
        <f>'[1]2015 aylık gerçekleşen gelir'!O791</f>
        <v>0</v>
      </c>
      <c r="T9" s="23">
        <f>'[1]2015 aylık gerçekleşen gelir'!O837</f>
        <v>0</v>
      </c>
      <c r="U9" s="23">
        <f>'[1]2015 aylık gerçekleşen gelir'!O883</f>
        <v>0</v>
      </c>
      <c r="V9" s="24">
        <f t="shared" si="2"/>
        <v>43221</v>
      </c>
    </row>
    <row r="10" spans="1:22" ht="20.100000000000001" customHeight="1" x14ac:dyDescent="0.25">
      <c r="A10" s="21" t="s">
        <v>36</v>
      </c>
      <c r="B10" s="22" t="s">
        <v>37</v>
      </c>
      <c r="C10" s="23">
        <f>'[1]2015 aylık gerçekleşen gelir'!O56</f>
        <v>0</v>
      </c>
      <c r="D10" s="23">
        <f>'[1]2015 aylık gerçekleşen gelir'!O102</f>
        <v>148</v>
      </c>
      <c r="E10" s="23">
        <f>'[1]2015 aylık gerçekleşen gelir'!O148</f>
        <v>0</v>
      </c>
      <c r="F10" s="23">
        <f>'[1]2015 aylık gerçekleşen gelir'!O194</f>
        <v>40</v>
      </c>
      <c r="G10" s="23">
        <f>'[1]2015 aylık gerçekleşen gelir'!O240</f>
        <v>143</v>
      </c>
      <c r="H10" s="23">
        <f>'[1]2015 aylık gerçekleşen gelir'!O286</f>
        <v>3</v>
      </c>
      <c r="I10" s="23">
        <f>'[1]2015 aylık gerçekleşen gelir'!O332</f>
        <v>135</v>
      </c>
      <c r="J10" s="23">
        <f>'[1]2015 aylık gerçekleşen gelir'!O378</f>
        <v>15</v>
      </c>
      <c r="K10" s="23">
        <f>'[1]2015 aylık gerçekleşen gelir'!O424</f>
        <v>163</v>
      </c>
      <c r="L10" s="23">
        <f>'[1]2015 aylık gerçekleşen gelir'!O470</f>
        <v>4</v>
      </c>
      <c r="M10" s="23">
        <f>'[1]2015 aylık gerçekleşen gelir'!O516</f>
        <v>0</v>
      </c>
      <c r="N10" s="23">
        <f>'[1]2015 aylık gerçekleşen gelir'!O562</f>
        <v>25</v>
      </c>
      <c r="O10" s="23">
        <f>'[1]2015 aylık gerçekleşen gelir'!O608</f>
        <v>31</v>
      </c>
      <c r="P10" s="23">
        <f>'[1]2015 aylık gerçekleşen gelir'!O654</f>
        <v>0</v>
      </c>
      <c r="Q10" s="23">
        <f>'[1]2015 aylık gerçekleşen gelir'!O700</f>
        <v>0</v>
      </c>
      <c r="R10" s="23">
        <f>'[1]2015 aylık gerçekleşen gelir'!O746</f>
        <v>16</v>
      </c>
      <c r="S10" s="23">
        <f>'[1]2015 aylık gerçekleşen gelir'!O792</f>
        <v>46</v>
      </c>
      <c r="T10" s="23">
        <f>'[1]2015 aylık gerçekleşen gelir'!O838</f>
        <v>0</v>
      </c>
      <c r="U10" s="23">
        <f>'[1]2015 aylık gerçekleşen gelir'!O884</f>
        <v>0</v>
      </c>
      <c r="V10" s="25">
        <f t="shared" si="2"/>
        <v>769</v>
      </c>
    </row>
    <row r="11" spans="1:22" ht="20.100000000000001" customHeight="1" x14ac:dyDescent="0.25">
      <c r="A11" s="13" t="s">
        <v>38</v>
      </c>
      <c r="B11" s="14" t="s">
        <v>39</v>
      </c>
      <c r="C11" s="15">
        <f>SUM(C12:C18)</f>
        <v>2360</v>
      </c>
      <c r="D11" s="15">
        <f t="shared" ref="D11:V11" si="3">SUM(D12:D18)</f>
        <v>664815.75</v>
      </c>
      <c r="E11" s="15">
        <f t="shared" si="3"/>
        <v>485065.25</v>
      </c>
      <c r="F11" s="15">
        <f t="shared" si="3"/>
        <v>452173</v>
      </c>
      <c r="G11" s="15">
        <f t="shared" si="3"/>
        <v>610475.30000000005</v>
      </c>
      <c r="H11" s="15">
        <f t="shared" si="3"/>
        <v>289552.25</v>
      </c>
      <c r="I11" s="15">
        <f t="shared" si="3"/>
        <v>343880</v>
      </c>
      <c r="J11" s="15">
        <f t="shared" si="3"/>
        <v>165454.24000000002</v>
      </c>
      <c r="K11" s="15">
        <f t="shared" si="3"/>
        <v>529582.88</v>
      </c>
      <c r="L11" s="15">
        <f t="shared" si="3"/>
        <v>199620</v>
      </c>
      <c r="M11" s="15">
        <f t="shared" si="3"/>
        <v>2064694.34</v>
      </c>
      <c r="N11" s="15">
        <f t="shared" si="3"/>
        <v>811240.9</v>
      </c>
      <c r="O11" s="15">
        <f t="shared" si="3"/>
        <v>130111.5</v>
      </c>
      <c r="P11" s="15">
        <f t="shared" si="3"/>
        <v>187720</v>
      </c>
      <c r="Q11" s="15">
        <f t="shared" si="3"/>
        <v>166554</v>
      </c>
      <c r="R11" s="15">
        <f t="shared" si="3"/>
        <v>76108.5</v>
      </c>
      <c r="S11" s="15">
        <f t="shared" si="3"/>
        <v>196680</v>
      </c>
      <c r="T11" s="15">
        <f t="shared" si="3"/>
        <v>120220.85</v>
      </c>
      <c r="U11" s="15">
        <f t="shared" si="3"/>
        <v>50797.5</v>
      </c>
      <c r="V11" s="15">
        <f t="shared" si="3"/>
        <v>7547106.2599999988</v>
      </c>
    </row>
    <row r="12" spans="1:22" ht="20.100000000000001" customHeight="1" x14ac:dyDescent="0.25">
      <c r="A12" s="21" t="s">
        <v>40</v>
      </c>
      <c r="B12" s="22" t="s">
        <v>41</v>
      </c>
      <c r="C12" s="19">
        <f>'[1]2015 aylık gerçekleşen gelir'!O58</f>
        <v>0</v>
      </c>
      <c r="D12" s="19">
        <f>'[1]2015 aylık gerçekleşen gelir'!O104</f>
        <v>15535</v>
      </c>
      <c r="E12" s="19">
        <f>'[1]2015 aylık gerçekleşen gelir'!O150</f>
        <v>111275</v>
      </c>
      <c r="F12" s="19">
        <f>'[1]2015 aylık gerçekleşen gelir'!O196</f>
        <v>170</v>
      </c>
      <c r="G12" s="19">
        <f>'[1]2015 aylık gerçekleşen gelir'!O242</f>
        <v>55820</v>
      </c>
      <c r="H12" s="19">
        <f>'[1]2015 aylık gerçekleşen gelir'!O288</f>
        <v>1140</v>
      </c>
      <c r="I12" s="19">
        <f>'[1]2015 aylık gerçekleşen gelir'!O334</f>
        <v>6151</v>
      </c>
      <c r="J12" s="19">
        <f>'[1]2015 aylık gerçekleşen gelir'!O380</f>
        <v>435</v>
      </c>
      <c r="K12" s="19">
        <f>'[1]2015 aylık gerçekleşen gelir'!O426</f>
        <v>12345</v>
      </c>
      <c r="L12" s="19">
        <f>'[1]2015 aylık gerçekleşen gelir'!O472</f>
        <v>28810</v>
      </c>
      <c r="M12" s="19">
        <f>'[1]2015 aylık gerçekleşen gelir'!O518</f>
        <v>204900</v>
      </c>
      <c r="N12" s="19">
        <f>'[1]2015 aylık gerçekleşen gelir'!O564</f>
        <v>20050</v>
      </c>
      <c r="O12" s="19">
        <f>'[1]2015 aylık gerçekleşen gelir'!O610</f>
        <v>1215</v>
      </c>
      <c r="P12" s="19">
        <f>'[1]2015 aylık gerçekleşen gelir'!O656</f>
        <v>6655</v>
      </c>
      <c r="Q12" s="19">
        <f>'[1]2015 aylık gerçekleşen gelir'!O702</f>
        <v>6810</v>
      </c>
      <c r="R12" s="19">
        <f>'[1]2015 aylık gerçekleşen gelir'!O748</f>
        <v>215</v>
      </c>
      <c r="S12" s="19">
        <f>'[1]2015 aylık gerçekleşen gelir'!O794</f>
        <v>32060</v>
      </c>
      <c r="T12" s="19">
        <f>'[1]2015 aylık gerçekleşen gelir'!O840</f>
        <v>7500</v>
      </c>
      <c r="U12" s="19">
        <f>'[1]2015 aylık gerçekleşen gelir'!O886</f>
        <v>260</v>
      </c>
      <c r="V12" s="20">
        <f t="shared" ref="V12:V21" si="4">SUM(C12:U12)</f>
        <v>511346</v>
      </c>
    </row>
    <row r="13" spans="1:22" ht="20.100000000000001" customHeight="1" x14ac:dyDescent="0.25">
      <c r="A13" s="21" t="s">
        <v>42</v>
      </c>
      <c r="B13" s="22" t="s">
        <v>43</v>
      </c>
      <c r="C13" s="23">
        <f>'[1]2015 aylık gerçekleşen gelir'!O59</f>
        <v>0</v>
      </c>
      <c r="D13" s="23">
        <f>'[1]2015 aylık gerçekleşen gelir'!O105</f>
        <v>36362.5</v>
      </c>
      <c r="E13" s="23">
        <f>'[1]2015 aylık gerçekleşen gelir'!O151</f>
        <v>6572.5</v>
      </c>
      <c r="F13" s="23">
        <f>'[1]2015 aylık gerçekleşen gelir'!O197</f>
        <v>19480</v>
      </c>
      <c r="G13" s="23">
        <f>'[1]2015 aylık gerçekleşen gelir'!O243</f>
        <v>34760</v>
      </c>
      <c r="H13" s="23">
        <f>'[1]2015 aylık gerçekleşen gelir'!O289</f>
        <v>64075.75</v>
      </c>
      <c r="I13" s="23">
        <f>'[1]2015 aylık gerçekleşen gelir'!O335</f>
        <v>81401.5</v>
      </c>
      <c r="J13" s="23">
        <f>'[1]2015 aylık gerçekleşen gelir'!O381</f>
        <v>1091</v>
      </c>
      <c r="K13" s="23">
        <f>'[1]2015 aylık gerçekleşen gelir'!O427</f>
        <v>66286.880000000005</v>
      </c>
      <c r="L13" s="23">
        <f>'[1]2015 aylık gerçekleşen gelir'!O473</f>
        <v>8400</v>
      </c>
      <c r="M13" s="23">
        <f>'[1]2015 aylık gerçekleşen gelir'!O519</f>
        <v>110455</v>
      </c>
      <c r="N13" s="23">
        <f>'[1]2015 aylık gerçekleşen gelir'!O565</f>
        <v>40750.5</v>
      </c>
      <c r="O13" s="23">
        <f>'[1]2015 aylık gerçekleşen gelir'!O611</f>
        <v>3367.5</v>
      </c>
      <c r="P13" s="23">
        <f>'[1]2015 aylık gerçekleşen gelir'!O657</f>
        <v>5210</v>
      </c>
      <c r="Q13" s="23">
        <f>'[1]2015 aylık gerçekleşen gelir'!O703</f>
        <v>150</v>
      </c>
      <c r="R13" s="23">
        <f>'[1]2015 aylık gerçekleşen gelir'!O749</f>
        <v>640.5</v>
      </c>
      <c r="S13" s="23">
        <f>'[1]2015 aylık gerçekleşen gelir'!O795</f>
        <v>11725</v>
      </c>
      <c r="T13" s="23">
        <f>'[1]2015 aylık gerçekleşen gelir'!O841</f>
        <v>10900</v>
      </c>
      <c r="U13" s="23">
        <f>'[1]2015 aylık gerçekleşen gelir'!O887</f>
        <v>10217.5</v>
      </c>
      <c r="V13" s="24">
        <f t="shared" si="4"/>
        <v>511846.13</v>
      </c>
    </row>
    <row r="14" spans="1:22" ht="20.100000000000001" customHeight="1" x14ac:dyDescent="0.25">
      <c r="A14" s="21" t="s">
        <v>44</v>
      </c>
      <c r="B14" s="22" t="s">
        <v>45</v>
      </c>
      <c r="C14" s="23">
        <f>'[1]2015 aylık gerçekleşen gelir'!O60</f>
        <v>0</v>
      </c>
      <c r="D14" s="23">
        <f>'[1]2015 aylık gerçekleşen gelir'!O106</f>
        <v>197757.05</v>
      </c>
      <c r="E14" s="23">
        <f>'[1]2015 aylık gerçekleşen gelir'!O152</f>
        <v>140</v>
      </c>
      <c r="F14" s="23">
        <f>'[1]2015 aylık gerçekleşen gelir'!O198</f>
        <v>11888</v>
      </c>
      <c r="G14" s="23">
        <f>'[1]2015 aylık gerçekleşen gelir'!O244</f>
        <v>6093</v>
      </c>
      <c r="H14" s="23">
        <f>'[1]2015 aylık gerçekleşen gelir'!O290</f>
        <v>0</v>
      </c>
      <c r="I14" s="23">
        <f>'[1]2015 aylık gerçekleşen gelir'!O336</f>
        <v>20</v>
      </c>
      <c r="J14" s="23">
        <f>'[1]2015 aylık gerçekleşen gelir'!O382</f>
        <v>3101</v>
      </c>
      <c r="K14" s="23">
        <f>'[1]2015 aylık gerçekleşen gelir'!O428</f>
        <v>6170</v>
      </c>
      <c r="L14" s="23">
        <f>'[1]2015 aylık gerçekleşen gelir'!O474</f>
        <v>0</v>
      </c>
      <c r="M14" s="23">
        <f>'[1]2015 aylık gerçekleşen gelir'!O520</f>
        <v>1960</v>
      </c>
      <c r="N14" s="23">
        <f>'[1]2015 aylık gerçekleşen gelir'!O566</f>
        <v>244806.39999999999</v>
      </c>
      <c r="O14" s="23">
        <f>'[1]2015 aylık gerçekleşen gelir'!O612</f>
        <v>1649</v>
      </c>
      <c r="P14" s="23">
        <f>'[1]2015 aylık gerçekleşen gelir'!O658</f>
        <v>0</v>
      </c>
      <c r="Q14" s="23">
        <f>'[1]2015 aylık gerçekleşen gelir'!O704</f>
        <v>0</v>
      </c>
      <c r="R14" s="23">
        <f>'[1]2015 aylık gerçekleşen gelir'!O750</f>
        <v>56</v>
      </c>
      <c r="S14" s="23">
        <f>'[1]2015 aylık gerçekleşen gelir'!O796</f>
        <v>490</v>
      </c>
      <c r="T14" s="23">
        <f>'[1]2015 aylık gerçekleşen gelir'!O842</f>
        <v>420</v>
      </c>
      <c r="U14" s="23">
        <f>'[1]2015 aylık gerçekleşen gelir'!O888</f>
        <v>0</v>
      </c>
      <c r="V14" s="24">
        <f t="shared" si="4"/>
        <v>474550.44999999995</v>
      </c>
    </row>
    <row r="15" spans="1:22" ht="20.100000000000001" customHeight="1" x14ac:dyDescent="0.25">
      <c r="A15" s="21" t="s">
        <v>46</v>
      </c>
      <c r="B15" s="22" t="s">
        <v>47</v>
      </c>
      <c r="C15" s="23">
        <f>'[1]2015 aylık gerçekleşen gelir'!O61</f>
        <v>0</v>
      </c>
      <c r="D15" s="23">
        <f>'[1]2015 aylık gerçekleşen gelir'!O107</f>
        <v>238962.2</v>
      </c>
      <c r="E15" s="23">
        <f>'[1]2015 aylık gerçekleşen gelir'!O153</f>
        <v>111383.25</v>
      </c>
      <c r="F15" s="23">
        <f>'[1]2015 aylık gerçekleşen gelir'!O199</f>
        <v>212435</v>
      </c>
      <c r="G15" s="23">
        <f>'[1]2015 aylık gerçekleşen gelir'!O245</f>
        <v>175400.75</v>
      </c>
      <c r="H15" s="23">
        <f>'[1]2015 aylık gerçekleşen gelir'!O291</f>
        <v>48810.5</v>
      </c>
      <c r="I15" s="23">
        <f>'[1]2015 aylık gerçekleşen gelir'!O337</f>
        <v>71882.5</v>
      </c>
      <c r="J15" s="23">
        <f>'[1]2015 aylık gerçekleşen gelir'!O383</f>
        <v>43396.35</v>
      </c>
      <c r="K15" s="23">
        <f>'[1]2015 aylık gerçekleşen gelir'!O429</f>
        <v>259511</v>
      </c>
      <c r="L15" s="23">
        <f>'[1]2015 aylık gerçekleşen gelir'!O475</f>
        <v>15367</v>
      </c>
      <c r="M15" s="23">
        <f>'[1]2015 aylık gerçekleşen gelir'!O521</f>
        <v>1301759</v>
      </c>
      <c r="N15" s="23">
        <f>'[1]2015 aylık gerçekleşen gelir'!O567</f>
        <v>127354</v>
      </c>
      <c r="O15" s="23">
        <f>'[1]2015 aylık gerçekleşen gelir'!O613</f>
        <v>5805</v>
      </c>
      <c r="P15" s="23">
        <f>'[1]2015 aylık gerçekleşen gelir'!O659</f>
        <v>34200</v>
      </c>
      <c r="Q15" s="23">
        <f>'[1]2015 aylık gerçekleşen gelir'!O705</f>
        <v>1994</v>
      </c>
      <c r="R15" s="23">
        <f>'[1]2015 aylık gerçekleşen gelir'!O751</f>
        <v>3302</v>
      </c>
      <c r="S15" s="23">
        <f>'[1]2015 aylık gerçekleşen gelir'!O797</f>
        <v>40</v>
      </c>
      <c r="T15" s="23">
        <f>'[1]2015 aylık gerçekleşen gelir'!O843</f>
        <v>13180</v>
      </c>
      <c r="U15" s="23">
        <f>'[1]2015 aylık gerçekleşen gelir'!O889</f>
        <v>240</v>
      </c>
      <c r="V15" s="24">
        <f t="shared" si="4"/>
        <v>2665022.5499999998</v>
      </c>
    </row>
    <row r="16" spans="1:22" ht="20.100000000000001" customHeight="1" x14ac:dyDescent="0.25">
      <c r="A16" s="21" t="s">
        <v>48</v>
      </c>
      <c r="B16" s="22" t="s">
        <v>49</v>
      </c>
      <c r="C16" s="23">
        <f>'[1]2015 aylık gerçekleşen gelir'!O62</f>
        <v>0</v>
      </c>
      <c r="D16" s="23">
        <f>'[1]2015 aylık gerçekleşen gelir'!O108</f>
        <v>26009</v>
      </c>
      <c r="E16" s="23">
        <f>'[1]2015 aylık gerçekleşen gelir'!O154</f>
        <v>25317.5</v>
      </c>
      <c r="F16" s="23">
        <f>'[1]2015 aylık gerçekleşen gelir'!O200</f>
        <v>19355</v>
      </c>
      <c r="G16" s="23">
        <f>'[1]2015 aylık gerçekleşen gelir'!O246</f>
        <v>88035.55</v>
      </c>
      <c r="H16" s="23">
        <f>'[1]2015 aylık gerçekleşen gelir'!O292</f>
        <v>39205</v>
      </c>
      <c r="I16" s="23">
        <f>'[1]2015 aylık gerçekleşen gelir'!O338</f>
        <v>35180</v>
      </c>
      <c r="J16" s="23">
        <f>'[1]2015 aylık gerçekleşen gelir'!O384</f>
        <v>8175</v>
      </c>
      <c r="K16" s="23">
        <f>'[1]2015 aylık gerçekleşen gelir'!O430</f>
        <v>25310</v>
      </c>
      <c r="L16" s="23">
        <f>'[1]2015 aylık gerçekleşen gelir'!O476</f>
        <v>5530</v>
      </c>
      <c r="M16" s="23">
        <f>'[1]2015 aylık gerçekleşen gelir'!O522</f>
        <v>84075.34</v>
      </c>
      <c r="N16" s="23">
        <f>'[1]2015 aylık gerçekleşen gelir'!O568</f>
        <v>14525</v>
      </c>
      <c r="O16" s="23">
        <f>'[1]2015 aylık gerçekleşen gelir'!O614</f>
        <v>21585</v>
      </c>
      <c r="P16" s="23">
        <f>'[1]2015 aylık gerçekleşen gelir'!O660</f>
        <v>14185</v>
      </c>
      <c r="Q16" s="23">
        <f>'[1]2015 aylık gerçekleşen gelir'!O706</f>
        <v>23425</v>
      </c>
      <c r="R16" s="23">
        <f>'[1]2015 aylık gerçekleşen gelir'!O752</f>
        <v>13580</v>
      </c>
      <c r="S16" s="23">
        <f>'[1]2015 aylık gerçekleşen gelir'!O798</f>
        <v>14615</v>
      </c>
      <c r="T16" s="23">
        <f>'[1]2015 aylık gerçekleşen gelir'!O844</f>
        <v>1055</v>
      </c>
      <c r="U16" s="23">
        <f>'[1]2015 aylık gerçekleşen gelir'!O890</f>
        <v>2240</v>
      </c>
      <c r="V16" s="24">
        <f t="shared" si="4"/>
        <v>461402.39</v>
      </c>
    </row>
    <row r="17" spans="1:22" ht="20.100000000000001" customHeight="1" x14ac:dyDescent="0.25">
      <c r="A17" s="21" t="s">
        <v>50</v>
      </c>
      <c r="B17" s="22" t="s">
        <v>51</v>
      </c>
      <c r="C17" s="23">
        <f>'[1]2015 aylık gerçekleşen gelir'!O63</f>
        <v>650</v>
      </c>
      <c r="D17" s="23">
        <f>'[1]2015 aylık gerçekleşen gelir'!O109</f>
        <v>141485</v>
      </c>
      <c r="E17" s="23">
        <f>'[1]2015 aylık gerçekleşen gelir'!O155</f>
        <v>183962</v>
      </c>
      <c r="F17" s="23">
        <f>'[1]2015 aylık gerçekleşen gelir'!O201</f>
        <v>179475</v>
      </c>
      <c r="G17" s="23">
        <f>'[1]2015 aylık gerçekleşen gelir'!O247</f>
        <v>249631</v>
      </c>
      <c r="H17" s="23">
        <f>'[1]2015 aylık gerçekleşen gelir'!O293</f>
        <v>122270</v>
      </c>
      <c r="I17" s="23">
        <f>'[1]2015 aylık gerçekleşen gelir'!O339</f>
        <v>133715</v>
      </c>
      <c r="J17" s="23">
        <f>'[1]2015 aylık gerçekleşen gelir'!O385</f>
        <v>106180</v>
      </c>
      <c r="K17" s="23">
        <f>'[1]2015 aylık gerçekleşen gelir'!O431</f>
        <v>154945</v>
      </c>
      <c r="L17" s="23">
        <f>'[1]2015 aylık gerçekleşen gelir'!O477</f>
        <v>135098</v>
      </c>
      <c r="M17" s="23">
        <f>'[1]2015 aylık gerçekleşen gelir'!O523</f>
        <v>329070</v>
      </c>
      <c r="N17" s="23">
        <f>'[1]2015 aylık gerçekleşen gelir'!O569</f>
        <v>344900</v>
      </c>
      <c r="O17" s="23">
        <f>'[1]2015 aylık gerçekleşen gelir'!O615</f>
        <v>89320</v>
      </c>
      <c r="P17" s="23">
        <f>'[1]2015 aylık gerçekleşen gelir'!O661</f>
        <v>122030</v>
      </c>
      <c r="Q17" s="23">
        <f>'[1]2015 aylık gerçekleşen gelir'!O707</f>
        <v>129410</v>
      </c>
      <c r="R17" s="23">
        <f>'[1]2015 aylık gerçekleşen gelir'!O753</f>
        <v>54265</v>
      </c>
      <c r="S17" s="23">
        <f>'[1]2015 aylık gerçekleşen gelir'!O799</f>
        <v>129485</v>
      </c>
      <c r="T17" s="23">
        <f>'[1]2015 aylık gerçekleşen gelir'!O845</f>
        <v>81610.850000000006</v>
      </c>
      <c r="U17" s="23">
        <f>'[1]2015 aylık gerçekleşen gelir'!O891</f>
        <v>35520</v>
      </c>
      <c r="V17" s="24">
        <f t="shared" si="4"/>
        <v>2723021.85</v>
      </c>
    </row>
    <row r="18" spans="1:22" ht="20.100000000000001" customHeight="1" x14ac:dyDescent="0.25">
      <c r="A18" s="21" t="s">
        <v>52</v>
      </c>
      <c r="B18" s="22" t="s">
        <v>53</v>
      </c>
      <c r="C18" s="23">
        <f>'[1]2015 aylık gerçekleşen gelir'!O64</f>
        <v>1710</v>
      </c>
      <c r="D18" s="23">
        <f>'[1]2015 aylık gerçekleşen gelir'!O110</f>
        <v>8705</v>
      </c>
      <c r="E18" s="23">
        <f>'[1]2015 aylık gerçekleşen gelir'!O156</f>
        <v>46415</v>
      </c>
      <c r="F18" s="23">
        <f>'[1]2015 aylık gerçekleşen gelir'!O202</f>
        <v>9370</v>
      </c>
      <c r="G18" s="23">
        <f>'[1]2015 aylık gerçekleşen gelir'!O248</f>
        <v>735</v>
      </c>
      <c r="H18" s="23">
        <f>'[1]2015 aylık gerçekleşen gelir'!O294</f>
        <v>14051</v>
      </c>
      <c r="I18" s="23">
        <f>'[1]2015 aylık gerçekleşen gelir'!O340</f>
        <v>15530</v>
      </c>
      <c r="J18" s="23">
        <f>'[1]2015 aylık gerçekleşen gelir'!O386</f>
        <v>3075.89</v>
      </c>
      <c r="K18" s="23">
        <f>'[1]2015 aylık gerçekleşen gelir'!O432</f>
        <v>5015</v>
      </c>
      <c r="L18" s="23">
        <f>'[1]2015 aylık gerçekleşen gelir'!O478</f>
        <v>6415</v>
      </c>
      <c r="M18" s="23">
        <f>'[1]2015 aylık gerçekleşen gelir'!O524</f>
        <v>32475</v>
      </c>
      <c r="N18" s="23">
        <f>'[1]2015 aylık gerçekleşen gelir'!O570</f>
        <v>18855</v>
      </c>
      <c r="O18" s="23">
        <f>'[1]2015 aylık gerçekleşen gelir'!O616</f>
        <v>7170</v>
      </c>
      <c r="P18" s="23">
        <f>'[1]2015 aylık gerçekleşen gelir'!O662</f>
        <v>5440</v>
      </c>
      <c r="Q18" s="23">
        <f>'[1]2015 aylık gerçekleşen gelir'!O708</f>
        <v>4765</v>
      </c>
      <c r="R18" s="23">
        <f>'[1]2015 aylık gerçekleşen gelir'!O754</f>
        <v>4050</v>
      </c>
      <c r="S18" s="23">
        <f>'[1]2015 aylık gerçekleşen gelir'!O800</f>
        <v>8265</v>
      </c>
      <c r="T18" s="23">
        <f>'[1]2015 aylık gerçekleşen gelir'!O846</f>
        <v>5555</v>
      </c>
      <c r="U18" s="23">
        <f>'[1]2015 aylık gerçekleşen gelir'!O892</f>
        <v>2320</v>
      </c>
      <c r="V18" s="25">
        <f t="shared" si="4"/>
        <v>199916.89</v>
      </c>
    </row>
    <row r="19" spans="1:22" ht="20.100000000000001" customHeight="1" x14ac:dyDescent="0.25">
      <c r="A19" s="13" t="s">
        <v>54</v>
      </c>
      <c r="B19" s="14" t="s">
        <v>55</v>
      </c>
      <c r="C19" s="15">
        <f>'[1]2015 aylık gerçekleşen gelir'!O65</f>
        <v>110149.18</v>
      </c>
      <c r="D19" s="15">
        <f>'[1]2015 aylık gerçekleşen gelir'!O111</f>
        <v>92145</v>
      </c>
      <c r="E19" s="15">
        <f>'[1]2015 aylık gerçekleşen gelir'!O157</f>
        <v>287170</v>
      </c>
      <c r="F19" s="15">
        <f>'[1]2015 aylık gerçekleşen gelir'!O203</f>
        <v>144413.04</v>
      </c>
      <c r="G19" s="15">
        <f>'[1]2015 aylık gerçekleşen gelir'!O249</f>
        <v>119545</v>
      </c>
      <c r="H19" s="15">
        <f>'[1]2015 aylık gerçekleşen gelir'!O295</f>
        <v>2100</v>
      </c>
      <c r="I19" s="15">
        <f>'[1]2015 aylık gerçekleşen gelir'!O341</f>
        <v>112942.38</v>
      </c>
      <c r="J19" s="15">
        <f>'[1]2015 aylık gerçekleşen gelir'!O387</f>
        <v>2635</v>
      </c>
      <c r="K19" s="15">
        <f>'[1]2015 aylık gerçekleşen gelir'!O433</f>
        <v>92807.959999999992</v>
      </c>
      <c r="L19" s="15">
        <f>'[1]2015 aylık gerçekleşen gelir'!O479</f>
        <v>67709</v>
      </c>
      <c r="M19" s="15">
        <f>'[1]2015 aylık gerçekleşen gelir'!O525</f>
        <v>454900</v>
      </c>
      <c r="N19" s="15">
        <f>'[1]2015 aylık gerçekleşen gelir'!O571</f>
        <v>192070</v>
      </c>
      <c r="O19" s="15">
        <f>'[1]2015 aylık gerçekleşen gelir'!O617</f>
        <v>61255</v>
      </c>
      <c r="P19" s="15">
        <f>'[1]2015 aylık gerçekleşen gelir'!O663</f>
        <v>153125</v>
      </c>
      <c r="Q19" s="15">
        <f>'[1]2015 aylık gerçekleşen gelir'!O709</f>
        <v>44475</v>
      </c>
      <c r="R19" s="15">
        <f>'[1]2015 aylık gerçekleşen gelir'!O755</f>
        <v>65940</v>
      </c>
      <c r="S19" s="15">
        <f>'[1]2015 aylık gerçekleşen gelir'!O801</f>
        <v>20260</v>
      </c>
      <c r="T19" s="15">
        <f>'[1]2015 aylık gerçekleşen gelir'!O847</f>
        <v>68831.5</v>
      </c>
      <c r="U19" s="15">
        <f>'[1]2015 aylık gerçekleşen gelir'!O893</f>
        <v>14070</v>
      </c>
      <c r="V19" s="15">
        <f t="shared" si="4"/>
        <v>2106543.06</v>
      </c>
    </row>
    <row r="20" spans="1:22" ht="20.100000000000001" customHeight="1" x14ac:dyDescent="0.25">
      <c r="A20" s="13" t="s">
        <v>56</v>
      </c>
      <c r="B20" s="14" t="s">
        <v>57</v>
      </c>
      <c r="C20" s="15">
        <f>'[1]2015 aylık gerçekleşen gelir'!O66</f>
        <v>1225772.6000000001</v>
      </c>
      <c r="D20" s="15">
        <f>'[1]2015 aylık gerçekleşen gelir'!O112</f>
        <v>0</v>
      </c>
      <c r="E20" s="15">
        <f>'[1]2015 aylık gerçekleşen gelir'!O158</f>
        <v>0</v>
      </c>
      <c r="F20" s="15">
        <f>'[1]2015 aylık gerçekleşen gelir'!O204</f>
        <v>0</v>
      </c>
      <c r="G20" s="15">
        <f>'[1]2015 aylık gerçekleşen gelir'!O250</f>
        <v>0</v>
      </c>
      <c r="H20" s="15">
        <f>'[1]2015 aylık gerçekleşen gelir'!O296</f>
        <v>0</v>
      </c>
      <c r="I20" s="15">
        <f>'[1]2015 aylık gerçekleşen gelir'!O342</f>
        <v>454.26</v>
      </c>
      <c r="J20" s="15">
        <f>'[1]2015 aylık gerçekleşen gelir'!O388</f>
        <v>0</v>
      </c>
      <c r="K20" s="15">
        <f>'[1]2015 aylık gerçekleşen gelir'!O434</f>
        <v>0</v>
      </c>
      <c r="L20" s="15">
        <f>'[1]2015 aylık gerçekleşen gelir'!O480</f>
        <v>0</v>
      </c>
      <c r="M20" s="15">
        <f>'[1]2015 aylık gerçekleşen gelir'!O526</f>
        <v>0</v>
      </c>
      <c r="N20" s="15">
        <f>'[1]2015 aylık gerçekleşen gelir'!O572</f>
        <v>0</v>
      </c>
      <c r="O20" s="15">
        <f>'[1]2015 aylık gerçekleşen gelir'!O618</f>
        <v>0</v>
      </c>
      <c r="P20" s="15">
        <f>'[1]2015 aylık gerçekleşen gelir'!O664</f>
        <v>0</v>
      </c>
      <c r="Q20" s="15">
        <f>'[1]2015 aylık gerçekleşen gelir'!O710</f>
        <v>0</v>
      </c>
      <c r="R20" s="15">
        <f>'[1]2015 aylık gerçekleşen gelir'!O756</f>
        <v>0</v>
      </c>
      <c r="S20" s="15">
        <f>'[1]2015 aylık gerçekleşen gelir'!O802</f>
        <v>0</v>
      </c>
      <c r="T20" s="15">
        <f>'[1]2015 aylık gerçekleşen gelir'!O848</f>
        <v>0</v>
      </c>
      <c r="U20" s="15">
        <f>'[1]2015 aylık gerçekleşen gelir'!O894</f>
        <v>0</v>
      </c>
      <c r="V20" s="15">
        <f t="shared" si="4"/>
        <v>1226226.8600000001</v>
      </c>
    </row>
    <row r="21" spans="1:22" ht="20.100000000000001" customHeight="1" x14ac:dyDescent="0.25">
      <c r="A21" s="13" t="s">
        <v>58</v>
      </c>
      <c r="B21" s="14" t="s">
        <v>59</v>
      </c>
      <c r="C21" s="15">
        <f>'[1]2015 aylık gerçekleşen gelir'!O67</f>
        <v>6606.36</v>
      </c>
      <c r="D21" s="15">
        <f>'[1]2015 aylık gerçekleşen gelir'!O113</f>
        <v>43978.180000000008</v>
      </c>
      <c r="E21" s="15">
        <f>'[1]2015 aylık gerçekleşen gelir'!O159</f>
        <v>281.76</v>
      </c>
      <c r="F21" s="15">
        <f>'[1]2015 aylık gerçekleşen gelir'!O205</f>
        <v>28866.489999999998</v>
      </c>
      <c r="G21" s="15">
        <f>'[1]2015 aylık gerçekleşen gelir'!O251</f>
        <v>12087.54</v>
      </c>
      <c r="H21" s="15">
        <f>'[1]2015 aylık gerçekleşen gelir'!O297</f>
        <v>4585.7</v>
      </c>
      <c r="I21" s="15">
        <f>'[1]2015 aylık gerçekleşen gelir'!O343</f>
        <v>34645.839999999997</v>
      </c>
      <c r="J21" s="15">
        <f>'[1]2015 aylık gerçekleşen gelir'!O389</f>
        <v>3295.28</v>
      </c>
      <c r="K21" s="15">
        <f>'[1]2015 aylık gerçekleşen gelir'!O435</f>
        <v>18572.080000000002</v>
      </c>
      <c r="L21" s="15">
        <f>'[1]2015 aylık gerçekleşen gelir'!O481</f>
        <v>0</v>
      </c>
      <c r="M21" s="15">
        <f>'[1]2015 aylık gerçekleşen gelir'!O527</f>
        <v>1647.25</v>
      </c>
      <c r="N21" s="15">
        <f>'[1]2015 aylık gerçekleşen gelir'!O573</f>
        <v>89640.52</v>
      </c>
      <c r="O21" s="15">
        <f>'[1]2015 aylık gerçekleşen gelir'!O619</f>
        <v>2965.65</v>
      </c>
      <c r="P21" s="15">
        <f>'[1]2015 aylık gerçekleşen gelir'!O665</f>
        <v>1335.05</v>
      </c>
      <c r="Q21" s="15">
        <f>'[1]2015 aylık gerçekleşen gelir'!O711</f>
        <v>24.3</v>
      </c>
      <c r="R21" s="15">
        <f>'[1]2015 aylık gerçekleşen gelir'!O757</f>
        <v>8991.48</v>
      </c>
      <c r="S21" s="15">
        <f>'[1]2015 aylık gerçekleşen gelir'!O803</f>
        <v>4041.9399999999996</v>
      </c>
      <c r="T21" s="15">
        <f>'[1]2015 aylık gerçekleşen gelir'!O849</f>
        <v>81676.36</v>
      </c>
      <c r="U21" s="15">
        <f>'[1]2015 aylık gerçekleşen gelir'!O895</f>
        <v>5539</v>
      </c>
      <c r="V21" s="15">
        <f t="shared" si="4"/>
        <v>348780.78</v>
      </c>
    </row>
    <row r="22" spans="1:22" s="12" customFormat="1" ht="20.100000000000001" customHeight="1" x14ac:dyDescent="0.25">
      <c r="A22" s="26" t="s">
        <v>60</v>
      </c>
      <c r="B22" s="10" t="s">
        <v>61</v>
      </c>
      <c r="C22" s="27">
        <f>C23+C39+C40+C41+C42+C43+C44</f>
        <v>1154797.8799999999</v>
      </c>
      <c r="D22" s="27">
        <f t="shared" ref="D22:V22" si="5">D23+D39+D40+D41+D42+D43+D44</f>
        <v>3590163.2299999991</v>
      </c>
      <c r="E22" s="27">
        <f t="shared" si="5"/>
        <v>7083074.75</v>
      </c>
      <c r="F22" s="27">
        <f t="shared" si="5"/>
        <v>3132989.9199999995</v>
      </c>
      <c r="G22" s="27">
        <f t="shared" si="5"/>
        <v>4269397.53</v>
      </c>
      <c r="H22" s="27">
        <f t="shared" si="5"/>
        <v>3003322.7600000002</v>
      </c>
      <c r="I22" s="27">
        <f t="shared" si="5"/>
        <v>3006370.8700000006</v>
      </c>
      <c r="J22" s="27">
        <f t="shared" si="5"/>
        <v>1106930.0899999996</v>
      </c>
      <c r="K22" s="27">
        <f t="shared" si="5"/>
        <v>2643707.8800000004</v>
      </c>
      <c r="L22" s="27">
        <f>L23+L39+L40+L41+L42+L43+L44</f>
        <v>1512074.53</v>
      </c>
      <c r="M22" s="27">
        <f t="shared" si="5"/>
        <v>7754703.3499999996</v>
      </c>
      <c r="N22" s="27">
        <f t="shared" si="5"/>
        <v>8418699</v>
      </c>
      <c r="O22" s="27">
        <f t="shared" si="5"/>
        <v>2069985.3099999998</v>
      </c>
      <c r="P22" s="27">
        <f t="shared" si="5"/>
        <v>5166885.3399999989</v>
      </c>
      <c r="Q22" s="27">
        <f t="shared" si="5"/>
        <v>1461975.7600000002</v>
      </c>
      <c r="R22" s="27">
        <f t="shared" si="5"/>
        <v>1507844.8100000003</v>
      </c>
      <c r="S22" s="27">
        <f t="shared" si="5"/>
        <v>2154858.9700000002</v>
      </c>
      <c r="T22" s="27">
        <f t="shared" si="5"/>
        <v>1139518.3799999999</v>
      </c>
      <c r="U22" s="27">
        <f t="shared" si="5"/>
        <v>1054953.05</v>
      </c>
      <c r="V22" s="27">
        <f t="shared" si="5"/>
        <v>61232253.410000004</v>
      </c>
    </row>
    <row r="23" spans="1:22" ht="20.100000000000001" customHeight="1" x14ac:dyDescent="0.25">
      <c r="A23" s="13" t="s">
        <v>62</v>
      </c>
      <c r="B23" s="14" t="s">
        <v>63</v>
      </c>
      <c r="C23" s="15">
        <f>SUM(C24:C38)</f>
        <v>56764.740000000005</v>
      </c>
      <c r="D23" s="15">
        <f t="shared" ref="D23:V23" si="6">SUM(D24:D38)</f>
        <v>3426812.8499999992</v>
      </c>
      <c r="E23" s="15">
        <f t="shared" si="6"/>
        <v>6809154.04</v>
      </c>
      <c r="F23" s="15">
        <f t="shared" si="6"/>
        <v>2953508.5599999996</v>
      </c>
      <c r="G23" s="15">
        <f t="shared" si="6"/>
        <v>3918153.4000000004</v>
      </c>
      <c r="H23" s="15">
        <f t="shared" si="6"/>
        <v>2646050.35</v>
      </c>
      <c r="I23" s="15">
        <f t="shared" si="6"/>
        <v>2885875.66</v>
      </c>
      <c r="J23" s="15">
        <f t="shared" si="6"/>
        <v>1039141.5399999998</v>
      </c>
      <c r="K23" s="15">
        <f t="shared" si="6"/>
        <v>2481748.2900000005</v>
      </c>
      <c r="L23" s="15">
        <f t="shared" si="6"/>
        <v>1374424.25</v>
      </c>
      <c r="M23" s="15">
        <f t="shared" si="6"/>
        <v>7022046.7299999995</v>
      </c>
      <c r="N23" s="15">
        <f t="shared" si="6"/>
        <v>6904198.9799999995</v>
      </c>
      <c r="O23" s="15">
        <f t="shared" si="6"/>
        <v>1808209.1</v>
      </c>
      <c r="P23" s="15">
        <f t="shared" si="6"/>
        <v>4956903.8899999987</v>
      </c>
      <c r="Q23" s="15">
        <f t="shared" si="6"/>
        <v>1366102.18</v>
      </c>
      <c r="R23" s="15">
        <f t="shared" si="6"/>
        <v>1418614.8800000001</v>
      </c>
      <c r="S23" s="15">
        <f t="shared" si="6"/>
        <v>1952982.96</v>
      </c>
      <c r="T23" s="15">
        <f t="shared" si="6"/>
        <v>1063457.26</v>
      </c>
      <c r="U23" s="15">
        <f t="shared" si="6"/>
        <v>997841.33</v>
      </c>
      <c r="V23" s="15">
        <f t="shared" si="6"/>
        <v>55081990.990000002</v>
      </c>
    </row>
    <row r="24" spans="1:22" ht="20.100000000000001" customHeight="1" x14ac:dyDescent="0.25">
      <c r="A24" s="21" t="s">
        <v>26</v>
      </c>
      <c r="B24" s="22" t="s">
        <v>64</v>
      </c>
      <c r="C24" s="23">
        <f>'[1]2015 aylık gerçekleşen gelir'!O70</f>
        <v>0</v>
      </c>
      <c r="D24" s="23">
        <f>'[1]2015 aylık gerçekleşen gelir'!O116</f>
        <v>47943.98</v>
      </c>
      <c r="E24" s="23">
        <f>'[1]2015 aylık gerçekleşen gelir'!O162</f>
        <v>308946.40000000002</v>
      </c>
      <c r="F24" s="23">
        <f>'[1]2015 aylık gerçekleşen gelir'!O208</f>
        <v>139103.25999999998</v>
      </c>
      <c r="G24" s="23">
        <f>'[1]2015 aylık gerçekleşen gelir'!O254</f>
        <v>395128.66000000003</v>
      </c>
      <c r="H24" s="23">
        <f>'[1]2015 aylık gerçekleşen gelir'!O300</f>
        <v>63516.19</v>
      </c>
      <c r="I24" s="23">
        <f>'[1]2015 aylık gerçekleşen gelir'!O346</f>
        <v>154295.71999999997</v>
      </c>
      <c r="J24" s="23">
        <f>'[1]2015 aylık gerçekleşen gelir'!O392</f>
        <v>28351.86</v>
      </c>
      <c r="K24" s="23">
        <f>'[1]2015 aylık gerçekleşen gelir'!O438</f>
        <v>117670.63</v>
      </c>
      <c r="L24" s="23">
        <f>'[1]2015 aylık gerçekleşen gelir'!O484</f>
        <v>83839.31</v>
      </c>
      <c r="M24" s="23">
        <f>'[1]2015 aylık gerçekleşen gelir'!O530</f>
        <v>337920.74</v>
      </c>
      <c r="N24" s="23">
        <f>'[1]2015 aylık gerçekleşen gelir'!O576</f>
        <v>391864.91</v>
      </c>
      <c r="O24" s="23">
        <f>'[1]2015 aylık gerçekleşen gelir'!O622</f>
        <v>74476.59</v>
      </c>
      <c r="P24" s="23">
        <f>'[1]2015 aylık gerçekleşen gelir'!O668</f>
        <v>280841.51</v>
      </c>
      <c r="Q24" s="23">
        <f>'[1]2015 aylık gerçekleşen gelir'!O714</f>
        <v>155961.76</v>
      </c>
      <c r="R24" s="23">
        <f>'[1]2015 aylık gerçekleşen gelir'!O760</f>
        <v>136112.54999999999</v>
      </c>
      <c r="S24" s="23">
        <f>'[1]2015 aylık gerçekleşen gelir'!O806</f>
        <v>119997.41999999998</v>
      </c>
      <c r="T24" s="23">
        <f>'[1]2015 aylık gerçekleşen gelir'!O852</f>
        <v>84078.26999999999</v>
      </c>
      <c r="U24" s="23">
        <f>'[1]2015 aylık gerçekleşen gelir'!O898</f>
        <v>18732.64</v>
      </c>
      <c r="V24" s="20">
        <f t="shared" ref="V24:V44" si="7">SUM(C24:U24)</f>
        <v>2938782.3999999994</v>
      </c>
    </row>
    <row r="25" spans="1:22" ht="20.100000000000001" customHeight="1" x14ac:dyDescent="0.25">
      <c r="A25" s="21" t="s">
        <v>28</v>
      </c>
      <c r="B25" s="22" t="s">
        <v>65</v>
      </c>
      <c r="C25" s="23">
        <f>'[1]2015 aylık gerçekleşen gelir'!O71</f>
        <v>0</v>
      </c>
      <c r="D25" s="23">
        <f>'[1]2015 aylık gerçekleşen gelir'!O117</f>
        <v>17413.460000000003</v>
      </c>
      <c r="E25" s="23">
        <f>'[1]2015 aylık gerçekleşen gelir'!O163</f>
        <v>270961.64</v>
      </c>
      <c r="F25" s="23">
        <f>'[1]2015 aylık gerçekleşen gelir'!O209</f>
        <v>92757.95</v>
      </c>
      <c r="G25" s="23">
        <f>'[1]2015 aylık gerçekleşen gelir'!O255</f>
        <v>150363.39000000001</v>
      </c>
      <c r="H25" s="23">
        <f>'[1]2015 aylık gerçekleşen gelir'!O301</f>
        <v>149937.74000000002</v>
      </c>
      <c r="I25" s="23">
        <f>'[1]2015 aylık gerçekleşen gelir'!O347</f>
        <v>126000.47000000002</v>
      </c>
      <c r="J25" s="23">
        <f>'[1]2015 aylık gerçekleşen gelir'!O393</f>
        <v>39344.42</v>
      </c>
      <c r="K25" s="23">
        <f>'[1]2015 aylık gerçekleşen gelir'!O439</f>
        <v>74876.689999999988</v>
      </c>
      <c r="L25" s="23">
        <f>'[1]2015 aylık gerçekleşen gelir'!O485</f>
        <v>3559.24</v>
      </c>
      <c r="M25" s="23">
        <f>'[1]2015 aylık gerçekleşen gelir'!O531</f>
        <v>64687.76999999999</v>
      </c>
      <c r="N25" s="23">
        <f>'[1]2015 aylık gerçekleşen gelir'!O577</f>
        <v>186120.73</v>
      </c>
      <c r="O25" s="23">
        <f>'[1]2015 aylık gerçekleşen gelir'!O623</f>
        <v>140006.71000000002</v>
      </c>
      <c r="P25" s="23">
        <f>'[1]2015 aylık gerçekleşen gelir'!O669</f>
        <v>130423.37</v>
      </c>
      <c r="Q25" s="23">
        <f>'[1]2015 aylık gerçekleşen gelir'!O715</f>
        <v>56264.880000000005</v>
      </c>
      <c r="R25" s="23">
        <f>'[1]2015 aylık gerçekleşen gelir'!O761</f>
        <v>4876.8600000000006</v>
      </c>
      <c r="S25" s="23">
        <f>'[1]2015 aylık gerçekleşen gelir'!O807</f>
        <v>221109.69</v>
      </c>
      <c r="T25" s="23">
        <f>'[1]2015 aylık gerçekleşen gelir'!O853</f>
        <v>45010</v>
      </c>
      <c r="U25" s="23">
        <f>'[1]2015 aylık gerçekleşen gelir'!O899</f>
        <v>38458.35</v>
      </c>
      <c r="V25" s="24">
        <f t="shared" si="7"/>
        <v>1812173.36</v>
      </c>
    </row>
    <row r="26" spans="1:22" ht="20.100000000000001" customHeight="1" x14ac:dyDescent="0.25">
      <c r="A26" s="21" t="s">
        <v>30</v>
      </c>
      <c r="B26" s="22" t="s">
        <v>66</v>
      </c>
      <c r="C26" s="23">
        <f>'[1]2015 aylık gerçekleşen gelir'!O72</f>
        <v>0</v>
      </c>
      <c r="D26" s="23">
        <f>'[1]2015 aylık gerçekleşen gelir'!O118</f>
        <v>0</v>
      </c>
      <c r="E26" s="23">
        <f>'[1]2015 aylık gerçekleşen gelir'!O164</f>
        <v>0</v>
      </c>
      <c r="F26" s="23">
        <f>'[1]2015 aylık gerçekleşen gelir'!O210</f>
        <v>0</v>
      </c>
      <c r="G26" s="23">
        <f>'[1]2015 aylık gerçekleşen gelir'!O256</f>
        <v>0</v>
      </c>
      <c r="H26" s="23">
        <f>'[1]2015 aylık gerçekleşen gelir'!O302</f>
        <v>0</v>
      </c>
      <c r="I26" s="23">
        <f>'[1]2015 aylık gerçekleşen gelir'!O348</f>
        <v>0</v>
      </c>
      <c r="J26" s="23">
        <f>'[1]2015 aylık gerçekleşen gelir'!O394</f>
        <v>0</v>
      </c>
      <c r="K26" s="23">
        <f>'[1]2015 aylık gerçekleşen gelir'!O440</f>
        <v>0</v>
      </c>
      <c r="L26" s="23">
        <f>'[1]2015 aylık gerçekleşen gelir'!O486</f>
        <v>0</v>
      </c>
      <c r="M26" s="23">
        <f>'[1]2015 aylık gerçekleşen gelir'!O532</f>
        <v>2760339.6999999997</v>
      </c>
      <c r="N26" s="23">
        <f>'[1]2015 aylık gerçekleşen gelir'!O578</f>
        <v>155765.49</v>
      </c>
      <c r="O26" s="23">
        <f>'[1]2015 aylık gerçekleşen gelir'!O624</f>
        <v>0</v>
      </c>
      <c r="P26" s="23">
        <f>'[1]2015 aylık gerçekleşen gelir'!O670</f>
        <v>0</v>
      </c>
      <c r="Q26" s="23">
        <f>'[1]2015 aylık gerçekleşen gelir'!O716</f>
        <v>0</v>
      </c>
      <c r="R26" s="23">
        <f>'[1]2015 aylık gerçekleşen gelir'!O762</f>
        <v>0</v>
      </c>
      <c r="S26" s="23">
        <f>'[1]2015 aylık gerçekleşen gelir'!O808</f>
        <v>0</v>
      </c>
      <c r="T26" s="23">
        <f>'[1]2015 aylık gerçekleşen gelir'!O854</f>
        <v>0</v>
      </c>
      <c r="U26" s="23">
        <f>'[1]2015 aylık gerçekleşen gelir'!O900</f>
        <v>0</v>
      </c>
      <c r="V26" s="24">
        <f t="shared" si="7"/>
        <v>2916105.1899999995</v>
      </c>
    </row>
    <row r="27" spans="1:22" ht="20.100000000000001" customHeight="1" x14ac:dyDescent="0.25">
      <c r="A27" s="21" t="s">
        <v>32</v>
      </c>
      <c r="B27" s="22" t="s">
        <v>67</v>
      </c>
      <c r="C27" s="23">
        <f>'[1]2015 aylık gerçekleşen gelir'!O73</f>
        <v>39190</v>
      </c>
      <c r="D27" s="23">
        <f>'[1]2015 aylık gerçekleşen gelir'!O119</f>
        <v>1157585.3500000001</v>
      </c>
      <c r="E27" s="23">
        <f>'[1]2015 aylık gerçekleşen gelir'!O165</f>
        <v>2840644.8</v>
      </c>
      <c r="F27" s="23">
        <f>'[1]2015 aylık gerçekleşen gelir'!O211</f>
        <v>775070.33000000007</v>
      </c>
      <c r="G27" s="23">
        <f>'[1]2015 aylık gerçekleşen gelir'!O257</f>
        <v>222397.38999999998</v>
      </c>
      <c r="H27" s="23">
        <f>'[1]2015 aylık gerçekleşen gelir'!O303</f>
        <v>533179.82000000007</v>
      </c>
      <c r="I27" s="23">
        <f>'[1]2015 aylık gerçekleşen gelir'!O349</f>
        <v>706199.39</v>
      </c>
      <c r="J27" s="23">
        <f>'[1]2015 aylık gerçekleşen gelir'!O395</f>
        <v>66976.490000000005</v>
      </c>
      <c r="K27" s="23">
        <f>'[1]2015 aylık gerçekleşen gelir'!O441</f>
        <v>856965.08000000007</v>
      </c>
      <c r="L27" s="23">
        <f>'[1]2015 aylık gerçekleşen gelir'!O487</f>
        <v>124889.59000000001</v>
      </c>
      <c r="M27" s="23">
        <f>'[1]2015 aylık gerçekleşen gelir'!O533</f>
        <v>1906332.4699999997</v>
      </c>
      <c r="N27" s="23">
        <f>'[1]2015 aylık gerçekleşen gelir'!O579</f>
        <v>1003567.5099999998</v>
      </c>
      <c r="O27" s="23">
        <f>'[1]2015 aylık gerçekleşen gelir'!O625</f>
        <v>175727.57</v>
      </c>
      <c r="P27" s="23">
        <f>'[1]2015 aylık gerçekleşen gelir'!O671</f>
        <v>34949.320000000007</v>
      </c>
      <c r="Q27" s="23">
        <f>'[1]2015 aylık gerçekleşen gelir'!O717</f>
        <v>253824.55000000002</v>
      </c>
      <c r="R27" s="23">
        <f>'[1]2015 aylık gerçekleşen gelir'!O763</f>
        <v>387058.64</v>
      </c>
      <c r="S27" s="23">
        <f>'[1]2015 aylık gerçekleşen gelir'!O809</f>
        <v>39216.69</v>
      </c>
      <c r="T27" s="23">
        <f>'[1]2015 aylık gerçekleşen gelir'!O855</f>
        <v>168645.38</v>
      </c>
      <c r="U27" s="23">
        <f>'[1]2015 aylık gerçekleşen gelir'!O901</f>
        <v>116057.38</v>
      </c>
      <c r="V27" s="24">
        <f t="shared" si="7"/>
        <v>11408477.750000004</v>
      </c>
    </row>
    <row r="28" spans="1:22" ht="20.100000000000001" customHeight="1" x14ac:dyDescent="0.25">
      <c r="A28" s="21" t="s">
        <v>34</v>
      </c>
      <c r="B28" s="22" t="s">
        <v>68</v>
      </c>
      <c r="C28" s="23">
        <f>'[1]2015 aylık gerçekleşen gelir'!O74</f>
        <v>0</v>
      </c>
      <c r="D28" s="23">
        <f>'[1]2015 aylık gerçekleşen gelir'!O120</f>
        <v>1154631.3099999998</v>
      </c>
      <c r="E28" s="23">
        <f>'[1]2015 aylık gerçekleşen gelir'!O166</f>
        <v>1727158.73</v>
      </c>
      <c r="F28" s="23">
        <f>'[1]2015 aylık gerçekleşen gelir'!O212</f>
        <v>787288.38000000012</v>
      </c>
      <c r="G28" s="23">
        <f>'[1]2015 aylık gerçekleşen gelir'!O258</f>
        <v>895420.42999999982</v>
      </c>
      <c r="H28" s="23">
        <f>'[1]2015 aylık gerçekleşen gelir'!O304</f>
        <v>689564.11</v>
      </c>
      <c r="I28" s="23">
        <f>'[1]2015 aylık gerçekleşen gelir'!O350</f>
        <v>988188.47000000009</v>
      </c>
      <c r="J28" s="23">
        <f>'[1]2015 aylık gerçekleşen gelir'!O396</f>
        <v>252668.85</v>
      </c>
      <c r="K28" s="23">
        <f>'[1]2015 aylık gerçekleşen gelir'!O442</f>
        <v>670043.32000000007</v>
      </c>
      <c r="L28" s="23">
        <f>'[1]2015 aylık gerçekleşen gelir'!O488</f>
        <v>671339.69000000006</v>
      </c>
      <c r="M28" s="23">
        <f>'[1]2015 aylık gerçekleşen gelir'!O534</f>
        <v>1440312.23</v>
      </c>
      <c r="N28" s="23">
        <f>'[1]2015 aylık gerçekleşen gelir'!O580</f>
        <v>1322139.9100000001</v>
      </c>
      <c r="O28" s="23">
        <f>'[1]2015 aylık gerçekleşen gelir'!O626</f>
        <v>0</v>
      </c>
      <c r="P28" s="23">
        <f>'[1]2015 aylık gerçekleşen gelir'!O672</f>
        <v>843884.91999999993</v>
      </c>
      <c r="Q28" s="23">
        <f>'[1]2015 aylık gerçekleşen gelir'!O718</f>
        <v>533245.24</v>
      </c>
      <c r="R28" s="23">
        <f>'[1]2015 aylık gerçekleşen gelir'!O764</f>
        <v>390224.37</v>
      </c>
      <c r="S28" s="23">
        <f>'[1]2015 aylık gerçekleşen gelir'!O810</f>
        <v>851865</v>
      </c>
      <c r="T28" s="23">
        <f>'[1]2015 aylık gerçekleşen gelir'!O856</f>
        <v>0</v>
      </c>
      <c r="U28" s="23">
        <f>'[1]2015 aylık gerçekleşen gelir'!O902</f>
        <v>53563.850000000006</v>
      </c>
      <c r="V28" s="24">
        <f t="shared" si="7"/>
        <v>13271538.809999999</v>
      </c>
    </row>
    <row r="29" spans="1:22" ht="20.100000000000001" customHeight="1" x14ac:dyDescent="0.25">
      <c r="A29" s="21" t="s">
        <v>36</v>
      </c>
      <c r="B29" s="22" t="s">
        <v>69</v>
      </c>
      <c r="C29" s="23">
        <f>'[1]2015 aylık gerçekleşen gelir'!O75</f>
        <v>0</v>
      </c>
      <c r="D29" s="23">
        <f>'[1]2015 aylık gerçekleşen gelir'!O121</f>
        <v>0</v>
      </c>
      <c r="E29" s="23">
        <f>'[1]2015 aylık gerçekleşen gelir'!O167</f>
        <v>0</v>
      </c>
      <c r="F29" s="23">
        <f>'[1]2015 aylık gerçekleşen gelir'!O213</f>
        <v>0</v>
      </c>
      <c r="G29" s="23">
        <f>'[1]2015 aylık gerçekleşen gelir'!O259</f>
        <v>0</v>
      </c>
      <c r="H29" s="23">
        <f>'[1]2015 aylık gerçekleşen gelir'!O305</f>
        <v>380838.44</v>
      </c>
      <c r="I29" s="23">
        <f>'[1]2015 aylık gerçekleşen gelir'!O351</f>
        <v>0</v>
      </c>
      <c r="J29" s="23">
        <f>'[1]2015 aylık gerçekleşen gelir'!O397</f>
        <v>0</v>
      </c>
      <c r="K29" s="23">
        <f>'[1]2015 aylık gerçekleşen gelir'!O443</f>
        <v>0</v>
      </c>
      <c r="L29" s="23">
        <f>'[1]2015 aylık gerçekleşen gelir'!O489</f>
        <v>0</v>
      </c>
      <c r="M29" s="23">
        <f>'[1]2015 aylık gerçekleşen gelir'!O535</f>
        <v>0</v>
      </c>
      <c r="N29" s="23">
        <f>'[1]2015 aylık gerçekleşen gelir'!O581</f>
        <v>0</v>
      </c>
      <c r="O29" s="23">
        <f>'[1]2015 aylık gerçekleşen gelir'!O627</f>
        <v>876340.49999999988</v>
      </c>
      <c r="P29" s="23">
        <f>'[1]2015 aylık gerçekleşen gelir'!O673</f>
        <v>0</v>
      </c>
      <c r="Q29" s="23">
        <f>'[1]2015 aylık gerçekleşen gelir'!O719</f>
        <v>0</v>
      </c>
      <c r="R29" s="23">
        <f>'[1]2015 aylık gerçekleşen gelir'!O765</f>
        <v>0</v>
      </c>
      <c r="S29" s="23">
        <f>'[1]2015 aylık gerçekleşen gelir'!O811</f>
        <v>0</v>
      </c>
      <c r="T29" s="23">
        <f>'[1]2015 aylık gerçekleşen gelir'!O857</f>
        <v>0</v>
      </c>
      <c r="U29" s="23">
        <f>'[1]2015 aylık gerçekleşen gelir'!O903</f>
        <v>346506.66</v>
      </c>
      <c r="V29" s="24">
        <f t="shared" si="7"/>
        <v>1603685.5999999999</v>
      </c>
    </row>
    <row r="30" spans="1:22" ht="20.100000000000001" customHeight="1" x14ac:dyDescent="0.25">
      <c r="A30" s="21" t="s">
        <v>70</v>
      </c>
      <c r="B30" s="22" t="s">
        <v>71</v>
      </c>
      <c r="C30" s="23">
        <f>'[1]2015 aylık gerçekleşen gelir'!O76</f>
        <v>0</v>
      </c>
      <c r="D30" s="23">
        <f>'[1]2015 aylık gerçekleşen gelir'!O122</f>
        <v>0</v>
      </c>
      <c r="E30" s="23">
        <f>'[1]2015 aylık gerçekleşen gelir'!O168</f>
        <v>0</v>
      </c>
      <c r="F30" s="23">
        <f>'[1]2015 aylık gerçekleşen gelir'!O214</f>
        <v>0</v>
      </c>
      <c r="G30" s="23">
        <f>'[1]2015 aylık gerçekleşen gelir'!O260</f>
        <v>219586.38</v>
      </c>
      <c r="H30" s="23">
        <f>'[1]2015 aylık gerçekleşen gelir'!O306</f>
        <v>0</v>
      </c>
      <c r="I30" s="23">
        <f>'[1]2015 aylık gerçekleşen gelir'!O352</f>
        <v>0</v>
      </c>
      <c r="J30" s="23">
        <f>'[1]2015 aylık gerçekleşen gelir'!O398</f>
        <v>0</v>
      </c>
      <c r="K30" s="23">
        <f>'[1]2015 aylık gerçekleşen gelir'!O444</f>
        <v>0</v>
      </c>
      <c r="L30" s="23">
        <f>'[1]2015 aylık gerçekleşen gelir'!O490</f>
        <v>0</v>
      </c>
      <c r="M30" s="23">
        <f>'[1]2015 aylık gerçekleşen gelir'!O536</f>
        <v>0</v>
      </c>
      <c r="N30" s="23">
        <f>'[1]2015 aylık gerçekleşen gelir'!O582</f>
        <v>89648.26</v>
      </c>
      <c r="O30" s="23">
        <f>'[1]2015 aylık gerçekleşen gelir'!O628</f>
        <v>0</v>
      </c>
      <c r="P30" s="23">
        <f>'[1]2015 aylık gerçekleşen gelir'!O674</f>
        <v>47430</v>
      </c>
      <c r="Q30" s="23">
        <f>'[1]2015 aylık gerçekleşen gelir'!O720</f>
        <v>0</v>
      </c>
      <c r="R30" s="23">
        <f>'[1]2015 aylık gerçekleşen gelir'!O766</f>
        <v>0</v>
      </c>
      <c r="S30" s="23">
        <f>'[1]2015 aylık gerçekleşen gelir'!O812</f>
        <v>0</v>
      </c>
      <c r="T30" s="23">
        <f>'[1]2015 aylık gerçekleşen gelir'!O858</f>
        <v>0</v>
      </c>
      <c r="U30" s="23">
        <f>'[1]2015 aylık gerçekleşen gelir'!O904</f>
        <v>0</v>
      </c>
      <c r="V30" s="24">
        <f t="shared" si="7"/>
        <v>356664.64</v>
      </c>
    </row>
    <row r="31" spans="1:22" ht="20.100000000000001" customHeight="1" x14ac:dyDescent="0.25">
      <c r="A31" s="21" t="s">
        <v>72</v>
      </c>
      <c r="B31" s="22" t="s">
        <v>73</v>
      </c>
      <c r="C31" s="23">
        <f>'[1]2015 aylık gerçekleşen gelir'!O77</f>
        <v>0</v>
      </c>
      <c r="D31" s="23">
        <f>'[1]2015 aylık gerçekleşen gelir'!O123</f>
        <v>701249.66999999993</v>
      </c>
      <c r="E31" s="23">
        <f>'[1]2015 aylık gerçekleşen gelir'!O169</f>
        <v>1042032.3400000001</v>
      </c>
      <c r="F31" s="23">
        <f>'[1]2015 aylık gerçekleşen gelir'!O215</f>
        <v>997536.47</v>
      </c>
      <c r="G31" s="23">
        <f>'[1]2015 aylık gerçekleşen gelir'!O261</f>
        <v>1473203.52</v>
      </c>
      <c r="H31" s="23">
        <f>'[1]2015 aylık gerçekleşen gelir'!O307</f>
        <v>563731.69000000006</v>
      </c>
      <c r="I31" s="23">
        <f>'[1]2015 aylık gerçekleşen gelir'!O353</f>
        <v>645309.92999999993</v>
      </c>
      <c r="J31" s="23">
        <f>'[1]2015 aylık gerçekleşen gelir'!O399</f>
        <v>480897.02999999997</v>
      </c>
      <c r="K31" s="23">
        <f>'[1]2015 aylık gerçekleşen gelir'!O445</f>
        <v>448949.45999999996</v>
      </c>
      <c r="L31" s="23">
        <f>'[1]2015 aylık gerçekleşen gelir'!O491</f>
        <v>347754.91</v>
      </c>
      <c r="M31" s="23">
        <f>'[1]2015 aylık gerçekleşen gelir'!O537</f>
        <v>0</v>
      </c>
      <c r="N31" s="23">
        <f>'[1]2015 aylık gerçekleşen gelir'!O583</f>
        <v>1638648.4299999997</v>
      </c>
      <c r="O31" s="23">
        <f>'[1]2015 aylık gerçekleşen gelir'!O629</f>
        <v>377272.36</v>
      </c>
      <c r="P31" s="23">
        <f>'[1]2015 aylık gerçekleşen gelir'!O675</f>
        <v>2435375.0699999998</v>
      </c>
      <c r="Q31" s="23">
        <f>'[1]2015 aylık gerçekleşen gelir'!O721</f>
        <v>248902.75999999998</v>
      </c>
      <c r="R31" s="23">
        <f>'[1]2015 aylık gerçekleşen gelir'!O767</f>
        <v>390291.88</v>
      </c>
      <c r="S31" s="23">
        <f>'[1]2015 aylık gerçekleşen gelir'!O813</f>
        <v>578944.64</v>
      </c>
      <c r="T31" s="23">
        <f>'[1]2015 aylık gerçekleşen gelir'!O859</f>
        <v>674072.39</v>
      </c>
      <c r="U31" s="23">
        <f>'[1]2015 aylık gerçekleşen gelir'!O905</f>
        <v>362176.84</v>
      </c>
      <c r="V31" s="24">
        <f t="shared" si="7"/>
        <v>13406349.390000002</v>
      </c>
    </row>
    <row r="32" spans="1:22" ht="20.100000000000001" customHeight="1" x14ac:dyDescent="0.25">
      <c r="A32" s="21" t="s">
        <v>74</v>
      </c>
      <c r="B32" s="22" t="s">
        <v>75</v>
      </c>
      <c r="C32" s="23">
        <f>'[1]2015 aylık gerçekleşen gelir'!O78</f>
        <v>0</v>
      </c>
      <c r="D32" s="23">
        <f>'[1]2015 aylık gerçekleşen gelir'!O124</f>
        <v>0</v>
      </c>
      <c r="E32" s="23">
        <f>'[1]2015 aylık gerçekleşen gelir'!O170</f>
        <v>29.66</v>
      </c>
      <c r="F32" s="23">
        <f>'[1]2015 aylık gerçekleşen gelir'!O216</f>
        <v>0</v>
      </c>
      <c r="G32" s="23">
        <f>'[1]2015 aylık gerçekleşen gelir'!O262</f>
        <v>0</v>
      </c>
      <c r="H32" s="23">
        <f>'[1]2015 aylık gerçekleşen gelir'!O308</f>
        <v>0</v>
      </c>
      <c r="I32" s="23">
        <f>'[1]2015 aylık gerçekleşen gelir'!O354</f>
        <v>0</v>
      </c>
      <c r="J32" s="23">
        <f>'[1]2015 aylık gerçekleşen gelir'!O400</f>
        <v>0</v>
      </c>
      <c r="K32" s="23">
        <f>'[1]2015 aylık gerçekleşen gelir'!O446</f>
        <v>0</v>
      </c>
      <c r="L32" s="23">
        <f>'[1]2015 aylık gerçekleşen gelir'!O492</f>
        <v>0</v>
      </c>
      <c r="M32" s="23">
        <f>'[1]2015 aylık gerçekleşen gelir'!O538</f>
        <v>0</v>
      </c>
      <c r="N32" s="23">
        <f>'[1]2015 aylık gerçekleşen gelir'!O584</f>
        <v>389086.92</v>
      </c>
      <c r="O32" s="23">
        <f>'[1]2015 aylık gerçekleşen gelir'!O630</f>
        <v>0</v>
      </c>
      <c r="P32" s="23">
        <f>'[1]2015 aylık gerçekleşen gelir'!O676</f>
        <v>0</v>
      </c>
      <c r="Q32" s="23">
        <f>'[1]2015 aylık gerçekleşen gelir'!O722</f>
        <v>0</v>
      </c>
      <c r="R32" s="23">
        <f>'[1]2015 aylık gerçekleşen gelir'!O768</f>
        <v>0</v>
      </c>
      <c r="S32" s="23">
        <f>'[1]2015 aylık gerçekleşen gelir'!O814</f>
        <v>0</v>
      </c>
      <c r="T32" s="23">
        <f>'[1]2015 aylık gerçekleşen gelir'!O860</f>
        <v>0</v>
      </c>
      <c r="U32" s="23">
        <f>'[1]2015 aylık gerçekleşen gelir'!O906</f>
        <v>0</v>
      </c>
      <c r="V32" s="24">
        <f t="shared" si="7"/>
        <v>389116.57999999996</v>
      </c>
    </row>
    <row r="33" spans="1:22" ht="20.100000000000001" customHeight="1" x14ac:dyDescent="0.25">
      <c r="A33" s="21" t="s">
        <v>76</v>
      </c>
      <c r="B33" s="22" t="s">
        <v>77</v>
      </c>
      <c r="C33" s="23">
        <f>'[1]2015 aylık gerçekleşen gelir'!O79</f>
        <v>42.37</v>
      </c>
      <c r="D33" s="23">
        <f>'[1]2015 aylık gerçekleşen gelir'!O125</f>
        <v>0</v>
      </c>
      <c r="E33" s="23">
        <f>'[1]2015 aylık gerçekleşen gelir'!O171</f>
        <v>134631.22000000003</v>
      </c>
      <c r="F33" s="23">
        <f>'[1]2015 aylık gerçekleşen gelir'!O217</f>
        <v>0</v>
      </c>
      <c r="G33" s="23">
        <f>'[1]2015 aylık gerçekleşen gelir'!O263</f>
        <v>0</v>
      </c>
      <c r="H33" s="23">
        <f>'[1]2015 aylık gerçekleşen gelir'!O309</f>
        <v>0</v>
      </c>
      <c r="I33" s="23">
        <f>'[1]2015 aylık gerçekleşen gelir'!O355</f>
        <v>0</v>
      </c>
      <c r="J33" s="23">
        <f>'[1]2015 aylık gerçekleşen gelir'!O401</f>
        <v>0</v>
      </c>
      <c r="K33" s="23">
        <f>'[1]2015 aylık gerçekleşen gelir'!O447</f>
        <v>0</v>
      </c>
      <c r="L33" s="23">
        <f>'[1]2015 aylık gerçekleşen gelir'!O493</f>
        <v>0</v>
      </c>
      <c r="M33" s="23">
        <f>'[1]2015 aylık gerçekleşen gelir'!O539</f>
        <v>0</v>
      </c>
      <c r="N33" s="23">
        <f>'[1]2015 aylık gerçekleşen gelir'!O585</f>
        <v>0</v>
      </c>
      <c r="O33" s="23">
        <f>'[1]2015 aylık gerçekleşen gelir'!O631</f>
        <v>0</v>
      </c>
      <c r="P33" s="23">
        <f>'[1]2015 aylık gerçekleşen gelir'!O677</f>
        <v>0</v>
      </c>
      <c r="Q33" s="23">
        <f>'[1]2015 aylık gerçekleşen gelir'!O723</f>
        <v>0</v>
      </c>
      <c r="R33" s="23">
        <f>'[1]2015 aylık gerçekleşen gelir'!O769</f>
        <v>1280</v>
      </c>
      <c r="S33" s="23">
        <f>'[1]2015 aylık gerçekleşen gelir'!O815</f>
        <v>0</v>
      </c>
      <c r="T33" s="23">
        <f>'[1]2015 aylık gerçekleşen gelir'!O861</f>
        <v>148.30000000000001</v>
      </c>
      <c r="U33" s="23">
        <f>'[1]2015 aylık gerçekleşen gelir'!O907</f>
        <v>0</v>
      </c>
      <c r="V33" s="24">
        <f t="shared" si="7"/>
        <v>136101.89000000001</v>
      </c>
    </row>
    <row r="34" spans="1:22" ht="20.100000000000001" customHeight="1" x14ac:dyDescent="0.25">
      <c r="A34" s="21" t="s">
        <v>78</v>
      </c>
      <c r="B34" s="22" t="s">
        <v>79</v>
      </c>
      <c r="C34" s="23">
        <f>'[1]2015 aylık gerçekleşen gelir'!O80</f>
        <v>42.37</v>
      </c>
      <c r="D34" s="23">
        <f>'[1]2015 aylık gerçekleşen gelir'!O126</f>
        <v>19503.420000000002</v>
      </c>
      <c r="E34" s="23">
        <f>'[1]2015 aylık gerçekleşen gelir'!O172</f>
        <v>81214.11</v>
      </c>
      <c r="F34" s="23">
        <f>'[1]2015 aylık gerçekleşen gelir'!O218</f>
        <v>22948.28</v>
      </c>
      <c r="G34" s="23">
        <f>'[1]2015 aylık gerçekleşen gelir'!O264</f>
        <v>131999.59999999998</v>
      </c>
      <c r="H34" s="23">
        <f>'[1]2015 aylık gerçekleşen gelir'!O310</f>
        <v>24050.779999999995</v>
      </c>
      <c r="I34" s="23">
        <f>'[1]2015 aylık gerçekleşen gelir'!O356</f>
        <v>47833.229999999996</v>
      </c>
      <c r="J34" s="23">
        <f>'[1]2015 aylık gerçekleşen gelir'!O402</f>
        <v>7200.579999999999</v>
      </c>
      <c r="K34" s="23">
        <f>'[1]2015 aylık gerçekleşen gelir'!O448</f>
        <v>4695.2299999999996</v>
      </c>
      <c r="L34" s="23">
        <f>'[1]2015 aylık gerçekleşen gelir'!O494</f>
        <v>9334.4199999999983</v>
      </c>
      <c r="M34" s="23">
        <f>'[1]2015 aylık gerçekleşen gelir'!O540</f>
        <v>11461.469999999998</v>
      </c>
      <c r="N34" s="23">
        <f>'[1]2015 aylık gerçekleşen gelir'!O586</f>
        <v>49587.75</v>
      </c>
      <c r="O34" s="23">
        <f>'[1]2015 aylık gerçekleşen gelir'!O632</f>
        <v>21918.579999999998</v>
      </c>
      <c r="P34" s="23">
        <f>'[1]2015 aylık gerçekleşen gelir'!O678</f>
        <v>14612.830000000002</v>
      </c>
      <c r="Q34" s="23">
        <f>'[1]2015 aylık gerçekleşen gelir'!O724</f>
        <v>16858.25</v>
      </c>
      <c r="R34" s="23">
        <f>'[1]2015 aylık gerçekleşen gelir'!O770</f>
        <v>10377.07</v>
      </c>
      <c r="S34" s="23">
        <f>'[1]2015 aylık gerçekleşen gelir'!O816</f>
        <v>12101.28</v>
      </c>
      <c r="T34" s="23">
        <f>'[1]2015 aylık gerçekleşen gelir'!O862</f>
        <v>8114.0600000000013</v>
      </c>
      <c r="U34" s="23">
        <f>'[1]2015 aylık gerçekleşen gelir'!O908</f>
        <v>3313.45</v>
      </c>
      <c r="V34" s="24">
        <f t="shared" si="7"/>
        <v>497166.75999999995</v>
      </c>
    </row>
    <row r="35" spans="1:22" ht="20.100000000000001" customHeight="1" x14ac:dyDescent="0.25">
      <c r="A35" s="21" t="s">
        <v>80</v>
      </c>
      <c r="B35" s="22" t="s">
        <v>81</v>
      </c>
      <c r="C35" s="23">
        <f>'[1]2015 aylık gerçekleşen gelir'!O81</f>
        <v>0</v>
      </c>
      <c r="D35" s="23">
        <f>'[1]2015 aylık gerçekleşen gelir'!O127</f>
        <v>3055</v>
      </c>
      <c r="E35" s="23">
        <f>'[1]2015 aylık gerçekleşen gelir'!O173</f>
        <v>0</v>
      </c>
      <c r="F35" s="23">
        <f>'[1]2015 aylık gerçekleşen gelir'!O219</f>
        <v>27527.759999999998</v>
      </c>
      <c r="G35" s="23">
        <f>'[1]2015 aylık gerçekleşen gelir'!O265</f>
        <v>69525.37</v>
      </c>
      <c r="H35" s="23">
        <f>'[1]2015 aylık gerçekleşen gelir'!O311</f>
        <v>39992.5</v>
      </c>
      <c r="I35" s="23">
        <f>'[1]2015 aylık gerçekleşen gelir'!O357</f>
        <v>66046.17</v>
      </c>
      <c r="J35" s="23">
        <f>'[1]2015 aylık gerçekleşen gelir'!O403</f>
        <v>0</v>
      </c>
      <c r="K35" s="23">
        <f>'[1]2015 aylık gerçekleşen gelir'!O449</f>
        <v>0</v>
      </c>
      <c r="L35" s="23">
        <f>'[1]2015 aylık gerçekleşen gelir'!O495</f>
        <v>5400</v>
      </c>
      <c r="M35" s="23">
        <f>'[1]2015 aylık gerçekleşen gelir'!O541</f>
        <v>57456</v>
      </c>
      <c r="N35" s="23">
        <f>'[1]2015 aylık gerçekleşen gelir'!O587</f>
        <v>36135</v>
      </c>
      <c r="O35" s="23">
        <f>'[1]2015 aylık gerçekleşen gelir'!O633</f>
        <v>750</v>
      </c>
      <c r="P35" s="23">
        <f>'[1]2015 aylık gerçekleşen gelir'!O679</f>
        <v>55787</v>
      </c>
      <c r="Q35" s="23">
        <f>'[1]2015 aylık gerçekleşen gelir'!O725</f>
        <v>28669.32</v>
      </c>
      <c r="R35" s="23">
        <f>'[1]2015 aylık gerçekleşen gelir'!O771</f>
        <v>847</v>
      </c>
      <c r="S35" s="23">
        <f>'[1]2015 aylık gerçekleşen gelir'!O817</f>
        <v>5416.1</v>
      </c>
      <c r="T35" s="23">
        <f>'[1]2015 aylık gerçekleşen gelir'!O863</f>
        <v>3533.2</v>
      </c>
      <c r="U35" s="23">
        <f>'[1]2015 aylık gerçekleşen gelir'!O909</f>
        <v>18140.78</v>
      </c>
      <c r="V35" s="24">
        <f t="shared" si="7"/>
        <v>418281.19999999995</v>
      </c>
    </row>
    <row r="36" spans="1:22" ht="20.100000000000001" customHeight="1" x14ac:dyDescent="0.25">
      <c r="A36" s="21" t="s">
        <v>82</v>
      </c>
      <c r="B36" s="22" t="s">
        <v>83</v>
      </c>
      <c r="C36" s="23">
        <f>'[1]2015 aylık gerçekleşen gelir'!O82</f>
        <v>0</v>
      </c>
      <c r="D36" s="23">
        <f>'[1]2015 aylık gerçekleşen gelir'!O128</f>
        <v>0</v>
      </c>
      <c r="E36" s="23">
        <f>'[1]2015 aylık gerçekleşen gelir'!O174</f>
        <v>0</v>
      </c>
      <c r="F36" s="23">
        <f>'[1]2015 aylık gerçekleşen gelir'!O220</f>
        <v>0</v>
      </c>
      <c r="G36" s="23">
        <f>'[1]2015 aylık gerçekleşen gelir'!O266</f>
        <v>0</v>
      </c>
      <c r="H36" s="23">
        <f>'[1]2015 aylık gerçekleşen gelir'!O312</f>
        <v>0</v>
      </c>
      <c r="I36" s="23">
        <f>'[1]2015 aylık gerçekleşen gelir'!O358</f>
        <v>0</v>
      </c>
      <c r="J36" s="23">
        <f>'[1]2015 aylık gerçekleşen gelir'!O404</f>
        <v>0</v>
      </c>
      <c r="K36" s="23">
        <f>'[1]2015 aylık gerçekleşen gelir'!O450</f>
        <v>46270.890000000007</v>
      </c>
      <c r="L36" s="23">
        <f>'[1]2015 aylık gerçekleşen gelir'!O496</f>
        <v>1800</v>
      </c>
      <c r="M36" s="23">
        <f>'[1]2015 aylık gerçekleşen gelir'!O542</f>
        <v>0</v>
      </c>
      <c r="N36" s="23">
        <f>'[1]2015 aylık gerçekleşen gelir'!O588</f>
        <v>111780.45</v>
      </c>
      <c r="O36" s="23">
        <f>'[1]2015 aylık gerçekleşen gelir'!O634</f>
        <v>0</v>
      </c>
      <c r="P36" s="23">
        <f>'[1]2015 aylık gerçekleşen gelir'!O680</f>
        <v>2250</v>
      </c>
      <c r="Q36" s="23">
        <f>'[1]2015 aylık gerçekleşen gelir'!O726</f>
        <v>0</v>
      </c>
      <c r="R36" s="23">
        <f>'[1]2015 aylık gerçekleşen gelir'!O772</f>
        <v>0</v>
      </c>
      <c r="S36" s="23">
        <f>'[1]2015 aylık gerçekleşen gelir'!O818</f>
        <v>0</v>
      </c>
      <c r="T36" s="23">
        <f>'[1]2015 aylık gerçekleşen gelir'!O864</f>
        <v>2669</v>
      </c>
      <c r="U36" s="23">
        <f>'[1]2015 aylık gerçekleşen gelir'!O910</f>
        <v>0</v>
      </c>
      <c r="V36" s="24">
        <f t="shared" si="7"/>
        <v>164770.34</v>
      </c>
    </row>
    <row r="37" spans="1:22" ht="20.100000000000001" customHeight="1" x14ac:dyDescent="0.25">
      <c r="A37" s="21" t="s">
        <v>84</v>
      </c>
      <c r="B37" s="22" t="s">
        <v>85</v>
      </c>
      <c r="C37" s="23">
        <f>'[1]2015 aylık gerçekleşen gelir'!O83</f>
        <v>17490</v>
      </c>
      <c r="D37" s="23">
        <f>'[1]2015 aylık gerçekleşen gelir'!O129</f>
        <v>215918.25999999995</v>
      </c>
      <c r="E37" s="23">
        <f>'[1]2015 aylık gerçekleşen gelir'!O175</f>
        <v>369280.95999999996</v>
      </c>
      <c r="F37" s="23">
        <f>'[1]2015 aylık gerçekleşen gelir'!O221</f>
        <v>111276.12999999999</v>
      </c>
      <c r="G37" s="23">
        <f>'[1]2015 aylık gerçekleşen gelir'!O267</f>
        <v>360528.66</v>
      </c>
      <c r="H37" s="23">
        <f>'[1]2015 aylık gerçekleşen gelir'!O313</f>
        <v>201239.08000000002</v>
      </c>
      <c r="I37" s="23">
        <f>'[1]2015 aylık gerçekleşen gelir'!O359</f>
        <v>152002.28</v>
      </c>
      <c r="J37" s="23">
        <f>'[1]2015 aylık gerçekleşen gelir'!O405</f>
        <v>163702.31</v>
      </c>
      <c r="K37" s="23">
        <f>'[1]2015 aylık gerçekleşen gelir'!O451</f>
        <v>212473.2</v>
      </c>
      <c r="L37" s="23">
        <f>'[1]2015 aylık gerçekleşen gelir'!O497</f>
        <v>110837.59999999999</v>
      </c>
      <c r="M37" s="23">
        <f>'[1]2015 aylık gerçekleşen gelir'!O543</f>
        <v>443536.35</v>
      </c>
      <c r="N37" s="23">
        <f>'[1]2015 aylık gerçekleşen gelir'!O589</f>
        <v>1078255.99</v>
      </c>
      <c r="O37" s="23">
        <f>'[1]2015 aylık gerçekleşen gelir'!O635</f>
        <v>137456.62</v>
      </c>
      <c r="P37" s="23">
        <f>'[1]2015 aylık gerçekleşen gelir'!O681</f>
        <v>1111349.8699999996</v>
      </c>
      <c r="Q37" s="23">
        <f>'[1]2015 aylık gerçekleşen gelir'!O727</f>
        <v>72375.42</v>
      </c>
      <c r="R37" s="23">
        <f>'[1]2015 aylık gerçekleşen gelir'!O773</f>
        <v>97546.510000000009</v>
      </c>
      <c r="S37" s="23">
        <f>'[1]2015 aylık gerçekleşen gelir'!O819</f>
        <v>124332.14</v>
      </c>
      <c r="T37" s="23">
        <f>'[1]2015 aylık gerçekleşen gelir'!O865</f>
        <v>77186.66</v>
      </c>
      <c r="U37" s="23">
        <f>'[1]2015 aylık gerçekleşen gelir'!O911</f>
        <v>40891.379999999997</v>
      </c>
      <c r="V37" s="24">
        <f t="shared" si="7"/>
        <v>5097679.42</v>
      </c>
    </row>
    <row r="38" spans="1:22" ht="20.100000000000001" customHeight="1" x14ac:dyDescent="0.25">
      <c r="A38" s="21" t="s">
        <v>86</v>
      </c>
      <c r="B38" s="22" t="s">
        <v>87</v>
      </c>
      <c r="C38" s="23">
        <f>'[1]2015 aylık gerçekleşen gelir'!O84</f>
        <v>0</v>
      </c>
      <c r="D38" s="23">
        <f>'[1]2015 aylık gerçekleşen gelir'!O130</f>
        <v>109512.4</v>
      </c>
      <c r="E38" s="23">
        <f>'[1]2015 aylık gerçekleşen gelir'!O176</f>
        <v>34254.18</v>
      </c>
      <c r="F38" s="23">
        <f>'[1]2015 aylık gerçekleşen gelir'!O222</f>
        <v>0</v>
      </c>
      <c r="G38" s="23">
        <f>'[1]2015 aylık gerçekleşen gelir'!O268</f>
        <v>0</v>
      </c>
      <c r="H38" s="23">
        <f>'[1]2015 aylık gerçekleşen gelir'!O314</f>
        <v>0</v>
      </c>
      <c r="I38" s="23">
        <f>'[1]2015 aylık gerçekleşen gelir'!O360</f>
        <v>0</v>
      </c>
      <c r="J38" s="23">
        <f>'[1]2015 aylık gerçekleşen gelir'!O406</f>
        <v>0</v>
      </c>
      <c r="K38" s="23">
        <f>'[1]2015 aylık gerçekleşen gelir'!O452</f>
        <v>49803.789999999994</v>
      </c>
      <c r="L38" s="23">
        <f>'[1]2015 aylık gerçekleşen gelir'!O498</f>
        <v>15669.49</v>
      </c>
      <c r="M38" s="23">
        <f>'[1]2015 aylık gerçekleşen gelir'!O544</f>
        <v>0</v>
      </c>
      <c r="N38" s="23">
        <f>'[1]2015 aylık gerçekleşen gelir'!O590</f>
        <v>451597.63</v>
      </c>
      <c r="O38" s="23">
        <f>'[1]2015 aylık gerçekleşen gelir'!O636</f>
        <v>4260.17</v>
      </c>
      <c r="P38" s="23">
        <f>'[1]2015 aylık gerçekleşen gelir'!O682</f>
        <v>0</v>
      </c>
      <c r="Q38" s="23">
        <f>'[1]2015 aylık gerçekleşen gelir'!O728</f>
        <v>0</v>
      </c>
      <c r="R38" s="23">
        <f>'[1]2015 aylık gerçekleşen gelir'!O774</f>
        <v>0</v>
      </c>
      <c r="S38" s="23">
        <f>'[1]2015 aylık gerçekleşen gelir'!O820</f>
        <v>0</v>
      </c>
      <c r="T38" s="23">
        <f>'[1]2015 aylık gerçekleşen gelir'!O866</f>
        <v>0</v>
      </c>
      <c r="U38" s="23">
        <f>'[1]2015 aylık gerçekleşen gelir'!O912</f>
        <v>0</v>
      </c>
      <c r="V38" s="25">
        <f t="shared" si="7"/>
        <v>665097.66</v>
      </c>
    </row>
    <row r="39" spans="1:22" ht="20.100000000000001" customHeight="1" x14ac:dyDescent="0.25">
      <c r="A39" s="13" t="s">
        <v>38</v>
      </c>
      <c r="B39" s="14" t="s">
        <v>88</v>
      </c>
      <c r="C39" s="15">
        <f>'[1]2015 aylık gerçekleşen gelir'!O85</f>
        <v>8750</v>
      </c>
      <c r="D39" s="15">
        <f>'[1]2015 aylık gerçekleşen gelir'!O131</f>
        <v>3236.17</v>
      </c>
      <c r="E39" s="15">
        <f>'[1]2015 aylık gerçekleşen gelir'!O177</f>
        <v>5935.3200000000006</v>
      </c>
      <c r="F39" s="15">
        <f>'[1]2015 aylık gerçekleşen gelir'!O223</f>
        <v>3984.2400000000002</v>
      </c>
      <c r="G39" s="15">
        <f>'[1]2015 aylık gerçekleşen gelir'!O269</f>
        <v>4534.71</v>
      </c>
      <c r="H39" s="15">
        <f>'[1]2015 aylık gerçekleşen gelir'!O315</f>
        <v>6839.9399999999987</v>
      </c>
      <c r="I39" s="15">
        <f>'[1]2015 aylık gerçekleşen gelir'!O361</f>
        <v>1719.47</v>
      </c>
      <c r="J39" s="15">
        <f>'[1]2015 aylık gerçekleşen gelir'!O407</f>
        <v>2668.58</v>
      </c>
      <c r="K39" s="15">
        <f>'[1]2015 aylık gerçekleşen gelir'!O453</f>
        <v>2226.85</v>
      </c>
      <c r="L39" s="15">
        <f>'[1]2015 aylık gerçekleşen gelir'!O499</f>
        <v>783</v>
      </c>
      <c r="M39" s="15">
        <f>'[1]2015 aylık gerçekleşen gelir'!O545</f>
        <v>25202.289999999997</v>
      </c>
      <c r="N39" s="15">
        <f>'[1]2015 aylık gerçekleşen gelir'!O591</f>
        <v>13753.970000000001</v>
      </c>
      <c r="O39" s="15">
        <f>'[1]2015 aylık gerçekleşen gelir'!O637</f>
        <v>1392.71</v>
      </c>
      <c r="P39" s="15">
        <f>'[1]2015 aylık gerçekleşen gelir'!O683</f>
        <v>6044.4100000000008</v>
      </c>
      <c r="Q39" s="15">
        <f>'[1]2015 aylık gerçekleşen gelir'!O729</f>
        <v>1995.37</v>
      </c>
      <c r="R39" s="15">
        <f>'[1]2015 aylık gerçekleşen gelir'!O775</f>
        <v>520.37</v>
      </c>
      <c r="S39" s="15">
        <f>'[1]2015 aylık gerçekleşen gelir'!O821</f>
        <v>1333.3700000000001</v>
      </c>
      <c r="T39" s="15">
        <f>'[1]2015 aylık gerçekleşen gelir'!O867</f>
        <v>508.37999999999994</v>
      </c>
      <c r="U39" s="15">
        <f>'[1]2015 aylık gerçekleşen gelir'!O913</f>
        <v>1694.31</v>
      </c>
      <c r="V39" s="15">
        <f t="shared" si="7"/>
        <v>93123.46</v>
      </c>
    </row>
    <row r="40" spans="1:22" ht="20.100000000000001" customHeight="1" x14ac:dyDescent="0.25">
      <c r="A40" s="13" t="s">
        <v>54</v>
      </c>
      <c r="B40" s="14" t="s">
        <v>89</v>
      </c>
      <c r="C40" s="15">
        <f>'[1]2015 aylık gerçekleşen gelir'!O86</f>
        <v>69593</v>
      </c>
      <c r="D40" s="15">
        <f>'[1]2015 aylık gerçekleşen gelir'!O132</f>
        <v>19116.97</v>
      </c>
      <c r="E40" s="15">
        <f>'[1]2015 aylık gerçekleşen gelir'!O178</f>
        <v>5684.75</v>
      </c>
      <c r="F40" s="15">
        <f>'[1]2015 aylık gerçekleşen gelir'!O224</f>
        <v>0</v>
      </c>
      <c r="G40" s="15">
        <f>'[1]2015 aylık gerçekleşen gelir'!O270</f>
        <v>10053</v>
      </c>
      <c r="H40" s="15">
        <f>'[1]2015 aylık gerçekleşen gelir'!O316</f>
        <v>3347.46</v>
      </c>
      <c r="I40" s="15">
        <f>'[1]2015 aylık gerçekleşen gelir'!O362</f>
        <v>80.56</v>
      </c>
      <c r="J40" s="15">
        <f>'[1]2015 aylık gerçekleşen gelir'!O408</f>
        <v>2339.83</v>
      </c>
      <c r="K40" s="15">
        <f>'[1]2015 aylık gerçekleşen gelir'!O454</f>
        <v>4950</v>
      </c>
      <c r="L40" s="15">
        <f>'[1]2015 aylık gerçekleşen gelir'!O500</f>
        <v>6228</v>
      </c>
      <c r="M40" s="15">
        <f>'[1]2015 aylık gerçekleşen gelir'!O546</f>
        <v>134478.5</v>
      </c>
      <c r="N40" s="15">
        <f>'[1]2015 aylık gerçekleşen gelir'!O592</f>
        <v>81950.450000000012</v>
      </c>
      <c r="O40" s="15">
        <f>'[1]2015 aylık gerçekleşen gelir'!O638</f>
        <v>6774.93</v>
      </c>
      <c r="P40" s="15">
        <f>'[1]2015 aylık gerçekleşen gelir'!O684</f>
        <v>20307.419999999998</v>
      </c>
      <c r="Q40" s="15">
        <f>'[1]2015 aylık gerçekleşen gelir'!O730</f>
        <v>5881.36</v>
      </c>
      <c r="R40" s="15">
        <f>'[1]2015 aylık gerçekleşen gelir'!O776</f>
        <v>14711.84</v>
      </c>
      <c r="S40" s="15">
        <f>'[1]2015 aylık gerçekleşen gelir'!O822</f>
        <v>0</v>
      </c>
      <c r="T40" s="15">
        <f>'[1]2015 aylık gerçekleşen gelir'!O868</f>
        <v>0</v>
      </c>
      <c r="U40" s="15">
        <f>'[1]2015 aylık gerçekleşen gelir'!O914</f>
        <v>0</v>
      </c>
      <c r="V40" s="15">
        <f t="shared" si="7"/>
        <v>385498.07</v>
      </c>
    </row>
    <row r="41" spans="1:22" ht="20.100000000000001" customHeight="1" x14ac:dyDescent="0.25">
      <c r="A41" s="13" t="s">
        <v>56</v>
      </c>
      <c r="B41" s="14" t="s">
        <v>90</v>
      </c>
      <c r="C41" s="15">
        <f>'[1]2015 aylık gerçekleşen gelir'!O87</f>
        <v>436733.05000000005</v>
      </c>
      <c r="D41" s="15">
        <f>'[1]2015 aylık gerçekleşen gelir'!O133</f>
        <v>400</v>
      </c>
      <c r="E41" s="15">
        <f>'[1]2015 aylık gerçekleşen gelir'!O179</f>
        <v>32084.75</v>
      </c>
      <c r="F41" s="15">
        <f>'[1]2015 aylık gerçekleşen gelir'!O225</f>
        <v>12309.32</v>
      </c>
      <c r="G41" s="15">
        <f>'[1]2015 aylık gerçekleşen gelir'!O271</f>
        <v>0</v>
      </c>
      <c r="H41" s="15">
        <f>'[1]2015 aylık gerçekleşen gelir'!O317</f>
        <v>185388.74</v>
      </c>
      <c r="I41" s="15">
        <f>'[1]2015 aylık gerçekleşen gelir'!O363</f>
        <v>13305.08</v>
      </c>
      <c r="J41" s="15">
        <f>'[1]2015 aylık gerçekleşen gelir'!O409</f>
        <v>0</v>
      </c>
      <c r="K41" s="15">
        <f>'[1]2015 aylık gerçekleşen gelir'!O455</f>
        <v>0</v>
      </c>
      <c r="L41" s="15">
        <f>'[1]2015 aylık gerçekleşen gelir'!O501</f>
        <v>65033.04</v>
      </c>
      <c r="M41" s="15">
        <f>'[1]2015 aylık gerçekleşen gelir'!O547</f>
        <v>168091.79</v>
      </c>
      <c r="N41" s="15">
        <f>'[1]2015 aylık gerçekleşen gelir'!O593</f>
        <v>1067538.49</v>
      </c>
      <c r="O41" s="15">
        <f>'[1]2015 aylık gerçekleşen gelir'!O639</f>
        <v>25105.9</v>
      </c>
      <c r="P41" s="15">
        <f>'[1]2015 aylık gerçekleşen gelir'!O685</f>
        <v>593.25</v>
      </c>
      <c r="Q41" s="15">
        <f>'[1]2015 aylık gerçekleşen gelir'!O731</f>
        <v>26711.86</v>
      </c>
      <c r="R41" s="15">
        <f>'[1]2015 aylık gerçekleşen gelir'!O777</f>
        <v>4809.32</v>
      </c>
      <c r="S41" s="15">
        <f>'[1]2015 aylık gerçekleşen gelir'!O823</f>
        <v>31207.370000000003</v>
      </c>
      <c r="T41" s="15">
        <f>'[1]2015 aylık gerçekleşen gelir'!O869</f>
        <v>0</v>
      </c>
      <c r="U41" s="15">
        <f>'[1]2015 aylık gerçekleşen gelir'!O915</f>
        <v>16779.719999999998</v>
      </c>
      <c r="V41" s="15">
        <f t="shared" si="7"/>
        <v>2086091.6800000004</v>
      </c>
    </row>
    <row r="42" spans="1:22" ht="20.100000000000001" customHeight="1" x14ac:dyDescent="0.25">
      <c r="A42" s="13" t="s">
        <v>58</v>
      </c>
      <c r="B42" s="14" t="s">
        <v>91</v>
      </c>
      <c r="C42" s="15">
        <f>'[1]2015 aylık gerçekleşen gelir'!O88</f>
        <v>0</v>
      </c>
      <c r="D42" s="15">
        <f>'[1]2015 aylık gerçekleşen gelir'!O134</f>
        <v>1779.67</v>
      </c>
      <c r="E42" s="15">
        <f>'[1]2015 aylık gerçekleşen gelir'!O180</f>
        <v>3745.54</v>
      </c>
      <c r="F42" s="15">
        <f>'[1]2015 aylık gerçekleşen gelir'!O226</f>
        <v>20552</v>
      </c>
      <c r="G42" s="15">
        <f>'[1]2015 aylık gerçekleşen gelir'!O272</f>
        <v>68656.75</v>
      </c>
      <c r="H42" s="15">
        <f>'[1]2015 aylık gerçekleşen gelir'!O318</f>
        <v>16796.59</v>
      </c>
      <c r="I42" s="15">
        <f>'[1]2015 aylık gerçekleşen gelir'!O364</f>
        <v>0</v>
      </c>
      <c r="J42" s="15">
        <f>'[1]2015 aylık gerçekleşen gelir'!O410</f>
        <v>0</v>
      </c>
      <c r="K42" s="15">
        <f>'[1]2015 aylık gerçekleşen gelir'!O456</f>
        <v>4144.09</v>
      </c>
      <c r="L42" s="15">
        <f>'[1]2015 aylık gerçekleşen gelir'!O502</f>
        <v>368.64</v>
      </c>
      <c r="M42" s="15">
        <f>'[1]2015 aylık gerçekleşen gelir'!O548</f>
        <v>1016.98</v>
      </c>
      <c r="N42" s="15">
        <f>'[1]2015 aylık gerçekleşen gelir'!O594</f>
        <v>45518.78</v>
      </c>
      <c r="O42" s="15">
        <f>'[1]2015 aylık gerçekleşen gelir'!O640</f>
        <v>21016.95</v>
      </c>
      <c r="P42" s="15">
        <f>'[1]2015 aylık gerçekleşen gelir'!O686</f>
        <v>8050.8200000000006</v>
      </c>
      <c r="Q42" s="15">
        <f>'[1]2015 aylık gerçekleşen gelir'!O732</f>
        <v>0</v>
      </c>
      <c r="R42" s="15">
        <f>'[1]2015 aylık gerçekleşen gelir'!O778</f>
        <v>9559.3799999999992</v>
      </c>
      <c r="S42" s="15">
        <f>'[1]2015 aylık gerçekleşen gelir'!O824</f>
        <v>71643.820000000007</v>
      </c>
      <c r="T42" s="15">
        <f>'[1]2015 aylık gerçekleşen gelir'!O870</f>
        <v>0</v>
      </c>
      <c r="U42" s="15">
        <f>'[1]2015 aylık gerçekleşen gelir'!O916</f>
        <v>0</v>
      </c>
      <c r="V42" s="15">
        <f t="shared" si="7"/>
        <v>272850.01</v>
      </c>
    </row>
    <row r="43" spans="1:22" ht="20.100000000000001" customHeight="1" x14ac:dyDescent="0.25">
      <c r="A43" s="13" t="s">
        <v>92</v>
      </c>
      <c r="B43" s="14" t="s">
        <v>57</v>
      </c>
      <c r="C43" s="15">
        <f>'[1]2015 aylık gerçekleşen gelir'!O89</f>
        <v>0</v>
      </c>
      <c r="D43" s="15">
        <f>'[1]2015 aylık gerçekleşen gelir'!O135</f>
        <v>0</v>
      </c>
      <c r="E43" s="15">
        <f>'[1]2015 aylık gerçekleşen gelir'!O181</f>
        <v>0</v>
      </c>
      <c r="F43" s="15">
        <f>'[1]2015 aylık gerçekleşen gelir'!O227</f>
        <v>0</v>
      </c>
      <c r="G43" s="15">
        <f>'[1]2015 aylık gerçekleşen gelir'!O273</f>
        <v>0</v>
      </c>
      <c r="H43" s="15">
        <f>'[1]2015 aylık gerçekleşen gelir'!O319</f>
        <v>0</v>
      </c>
      <c r="I43" s="15">
        <f>'[1]2015 aylık gerçekleşen gelir'!O365</f>
        <v>0</v>
      </c>
      <c r="J43" s="15">
        <f>'[1]2015 aylık gerçekleşen gelir'!O411</f>
        <v>0</v>
      </c>
      <c r="K43" s="15">
        <f>'[1]2015 aylık gerçekleşen gelir'!O457</f>
        <v>0</v>
      </c>
      <c r="L43" s="15">
        <f>'[1]2015 aylık gerçekleşen gelir'!O503</f>
        <v>0</v>
      </c>
      <c r="M43" s="15">
        <f>'[1]2015 aylık gerçekleşen gelir'!O549</f>
        <v>0</v>
      </c>
      <c r="N43" s="15">
        <f>'[1]2015 aylık gerçekleşen gelir'!O595</f>
        <v>0</v>
      </c>
      <c r="O43" s="15">
        <f>'[1]2015 aylık gerçekleşen gelir'!O641</f>
        <v>0</v>
      </c>
      <c r="P43" s="15">
        <f>'[1]2015 aylık gerçekleşen gelir'!O687</f>
        <v>0</v>
      </c>
      <c r="Q43" s="15">
        <f>'[1]2015 aylık gerçekleşen gelir'!O733</f>
        <v>0</v>
      </c>
      <c r="R43" s="15">
        <f>'[1]2015 aylık gerçekleşen gelir'!O779</f>
        <v>0</v>
      </c>
      <c r="S43" s="15">
        <f>'[1]2015 aylık gerçekleşen gelir'!O825</f>
        <v>0</v>
      </c>
      <c r="T43" s="15">
        <f>'[1]2015 aylık gerçekleşen gelir'!O871</f>
        <v>0</v>
      </c>
      <c r="U43" s="15">
        <f>'[1]2015 aylık gerçekleşen gelir'!O917</f>
        <v>0</v>
      </c>
      <c r="V43" s="15">
        <f t="shared" si="7"/>
        <v>0</v>
      </c>
    </row>
    <row r="44" spans="1:22" ht="20.100000000000001" customHeight="1" x14ac:dyDescent="0.25">
      <c r="A44" s="13" t="s">
        <v>93</v>
      </c>
      <c r="B44" s="14" t="s">
        <v>94</v>
      </c>
      <c r="C44" s="15">
        <f>'[1]2015 aylık gerçekleşen gelir'!O90</f>
        <v>582957.09</v>
      </c>
      <c r="D44" s="15">
        <f>'[1]2015 aylık gerçekleşen gelir'!O136</f>
        <v>138817.57</v>
      </c>
      <c r="E44" s="15">
        <f>'[1]2015 aylık gerçekleşen gelir'!O182</f>
        <v>226470.35</v>
      </c>
      <c r="F44" s="15">
        <f>'[1]2015 aylık gerçekleşen gelir'!O228</f>
        <v>142635.79999999999</v>
      </c>
      <c r="G44" s="15">
        <f>'[1]2015 aylık gerçekleşen gelir'!O274</f>
        <v>267999.67000000004</v>
      </c>
      <c r="H44" s="15">
        <f>'[1]2015 aylık gerçekleşen gelir'!O320</f>
        <v>144899.68</v>
      </c>
      <c r="I44" s="15">
        <f>'[1]2015 aylık gerçekleşen gelir'!O366</f>
        <v>105390.1</v>
      </c>
      <c r="J44" s="15">
        <f>'[1]2015 aylık gerçekleşen gelir'!O412</f>
        <v>62780.14</v>
      </c>
      <c r="K44" s="15">
        <f>'[1]2015 aylık gerçekleşen gelir'!O458</f>
        <v>150638.65000000002</v>
      </c>
      <c r="L44" s="15">
        <f>'[1]2015 aylık gerçekleşen gelir'!O504</f>
        <v>65237.599999999991</v>
      </c>
      <c r="M44" s="15">
        <f>'[1]2015 aylık gerçekleşen gelir'!O550</f>
        <v>403867.05999999994</v>
      </c>
      <c r="N44" s="15">
        <f>'[1]2015 aylık gerçekleşen gelir'!O596</f>
        <v>305738.33</v>
      </c>
      <c r="O44" s="15">
        <f>'[1]2015 aylık gerçekleşen gelir'!O642</f>
        <v>207485.72000000003</v>
      </c>
      <c r="P44" s="15">
        <f>'[1]2015 aylık gerçekleşen gelir'!O688</f>
        <v>174985.55000000002</v>
      </c>
      <c r="Q44" s="15">
        <f>'[1]2015 aylık gerçekleşen gelir'!O734</f>
        <v>61284.990000000005</v>
      </c>
      <c r="R44" s="15">
        <f>'[1]2015 aylık gerçekleşen gelir'!O780</f>
        <v>59629.02</v>
      </c>
      <c r="S44" s="15">
        <f>'[1]2015 aylık gerçekleşen gelir'!O826</f>
        <v>97691.450000000012</v>
      </c>
      <c r="T44" s="15">
        <f>'[1]2015 aylık gerçekleşen gelir'!O872</f>
        <v>75552.739999999991</v>
      </c>
      <c r="U44" s="15">
        <f>'[1]2015 aylık gerçekleşen gelir'!O918</f>
        <v>38637.69</v>
      </c>
      <c r="V44" s="15">
        <f t="shared" si="7"/>
        <v>3312699.2000000007</v>
      </c>
    </row>
    <row r="45" spans="1:22" s="30" customFormat="1" ht="20.100000000000001" customHeight="1" x14ac:dyDescent="0.25">
      <c r="A45" s="28" t="s">
        <v>95</v>
      </c>
      <c r="B45" s="28"/>
      <c r="C45" s="29">
        <f t="shared" ref="C45:M45" si="8">C22+C3</f>
        <v>2572657.52</v>
      </c>
      <c r="D45" s="29">
        <f t="shared" si="8"/>
        <v>4588850.4499999993</v>
      </c>
      <c r="E45" s="29">
        <f t="shared" si="8"/>
        <v>8495154.9000000004</v>
      </c>
      <c r="F45" s="29">
        <f t="shared" si="8"/>
        <v>3904539.3099999996</v>
      </c>
      <c r="G45" s="29">
        <f t="shared" si="8"/>
        <v>5366415.7300000004</v>
      </c>
      <c r="H45" s="29">
        <f t="shared" si="8"/>
        <v>3455192.5100000002</v>
      </c>
      <c r="I45" s="29">
        <f t="shared" si="8"/>
        <v>3630358.5500000007</v>
      </c>
      <c r="J45" s="29">
        <f t="shared" si="8"/>
        <v>1371621.6099999996</v>
      </c>
      <c r="K45" s="29">
        <f t="shared" si="8"/>
        <v>3446982.1</v>
      </c>
      <c r="L45" s="29">
        <f t="shared" si="8"/>
        <v>1868519.53</v>
      </c>
      <c r="M45" s="29">
        <f t="shared" si="8"/>
        <v>11021045.939999999</v>
      </c>
      <c r="N45" s="29">
        <f>N22+N3</f>
        <v>10011564.42</v>
      </c>
      <c r="O45" s="29">
        <f t="shared" ref="O45:U45" si="9">O22+O3</f>
        <v>2397993.6599999997</v>
      </c>
      <c r="P45" s="29">
        <f t="shared" si="9"/>
        <v>5689275.3899999987</v>
      </c>
      <c r="Q45" s="29">
        <f t="shared" si="9"/>
        <v>1778373.2600000002</v>
      </c>
      <c r="R45" s="29">
        <f t="shared" si="9"/>
        <v>1739997.7900000003</v>
      </c>
      <c r="S45" s="29">
        <f t="shared" si="9"/>
        <v>2456266.41</v>
      </c>
      <c r="T45" s="29">
        <f t="shared" si="9"/>
        <v>1486746.0899999999</v>
      </c>
      <c r="U45" s="29">
        <f t="shared" si="9"/>
        <v>1178265.71</v>
      </c>
      <c r="V45" s="29">
        <f>V22+V3</f>
        <v>76459820.879999995</v>
      </c>
    </row>
    <row r="53" spans="3:3" s="16" customFormat="1" ht="20.100000000000001" customHeight="1" x14ac:dyDescent="0.25">
      <c r="C53" s="31"/>
    </row>
    <row r="58" spans="3:3" s="16" customFormat="1" ht="20.100000000000001" customHeight="1" x14ac:dyDescent="0.25">
      <c r="C58" s="31"/>
    </row>
    <row r="62" spans="3:3" s="16" customFormat="1" ht="20.100000000000001" customHeight="1" x14ac:dyDescent="0.25">
      <c r="C62" s="31"/>
    </row>
  </sheetData>
  <mergeCells count="2">
    <mergeCell ref="A1:U1"/>
    <mergeCell ref="A45:B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tabSelected="1" workbookViewId="0">
      <selection activeCell="A2" sqref="A2"/>
    </sheetView>
  </sheetViews>
  <sheetFormatPr defaultRowHeight="11.25" x14ac:dyDescent="0.2"/>
  <cols>
    <col min="1" max="1" width="4" style="52" bestFit="1" customWidth="1"/>
    <col min="2" max="2" width="49.5703125" style="51" bestFit="1" customWidth="1"/>
    <col min="3" max="3" width="12.5703125" style="51" customWidth="1"/>
    <col min="4" max="11" width="11.7109375" style="51" customWidth="1"/>
    <col min="12" max="12" width="11.7109375" style="53" customWidth="1"/>
    <col min="13" max="13" width="13.7109375" style="51" customWidth="1"/>
    <col min="14" max="15" width="11.7109375" style="51" customWidth="1"/>
    <col min="16" max="16" width="11.7109375" style="53" customWidth="1"/>
    <col min="17" max="20" width="11.7109375" style="51" customWidth="1"/>
    <col min="21" max="21" width="11.5703125" style="51" bestFit="1" customWidth="1"/>
    <col min="22" max="22" width="12.5703125" style="54" bestFit="1" customWidth="1"/>
    <col min="23" max="23" width="4.85546875" style="51" customWidth="1"/>
    <col min="24" max="24" width="18.28515625" style="51" bestFit="1" customWidth="1"/>
    <col min="25" max="16384" width="9.140625" style="51"/>
  </cols>
  <sheetData>
    <row r="1" spans="1:22" s="35" customFormat="1" ht="20.100000000000001" customHeight="1" x14ac:dyDescent="0.25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8" customFormat="1" ht="80.25" customHeight="1" x14ac:dyDescent="0.25">
      <c r="A2" s="4" t="s">
        <v>1</v>
      </c>
      <c r="B2" s="5" t="s">
        <v>2</v>
      </c>
      <c r="C2" s="36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7" t="s">
        <v>18</v>
      </c>
      <c r="S2" s="37" t="s">
        <v>19</v>
      </c>
      <c r="T2" s="37" t="s">
        <v>20</v>
      </c>
      <c r="U2" s="37" t="s">
        <v>21</v>
      </c>
      <c r="V2" s="37" t="s">
        <v>22</v>
      </c>
    </row>
    <row r="3" spans="1:22" s="12" customFormat="1" ht="20.100000000000001" customHeight="1" x14ac:dyDescent="0.25">
      <c r="A3" s="9" t="s">
        <v>23</v>
      </c>
      <c r="B3" s="10" t="s">
        <v>24</v>
      </c>
      <c r="C3" s="11">
        <f>C4+C10+C20+C30+C49+C50+C51+C52+C53+C54</f>
        <v>3872730.31</v>
      </c>
      <c r="D3" s="11">
        <f t="shared" ref="D3:V3" si="0">D4+D10+D20+D30+D49+D50+D51+D52+D53+D54</f>
        <v>708392.95000000007</v>
      </c>
      <c r="E3" s="11">
        <f t="shared" si="0"/>
        <v>903184.93300000008</v>
      </c>
      <c r="F3" s="11">
        <f t="shared" si="0"/>
        <v>623358.59</v>
      </c>
      <c r="G3" s="11">
        <f t="shared" si="0"/>
        <v>617112.80000000005</v>
      </c>
      <c r="H3" s="11">
        <f t="shared" si="0"/>
        <v>400838.79</v>
      </c>
      <c r="I3" s="11">
        <f t="shared" si="0"/>
        <v>637528.14</v>
      </c>
      <c r="J3" s="11">
        <f t="shared" si="0"/>
        <v>354337.58</v>
      </c>
      <c r="K3" s="11">
        <f t="shared" si="0"/>
        <v>463852.79999999993</v>
      </c>
      <c r="L3" s="11">
        <f t="shared" si="0"/>
        <v>405754</v>
      </c>
      <c r="M3" s="11">
        <f t="shared" si="0"/>
        <v>1223979.26</v>
      </c>
      <c r="N3" s="11">
        <f t="shared" si="0"/>
        <v>854920.52999999991</v>
      </c>
      <c r="O3" s="11">
        <f t="shared" si="0"/>
        <v>294409.78999999998</v>
      </c>
      <c r="P3" s="11">
        <f t="shared" si="0"/>
        <v>762457.24</v>
      </c>
      <c r="Q3" s="11">
        <f t="shared" si="0"/>
        <v>351840.87000000005</v>
      </c>
      <c r="R3" s="11">
        <f t="shared" si="0"/>
        <v>297759.49</v>
      </c>
      <c r="S3" s="11">
        <f t="shared" si="0"/>
        <v>260900.54</v>
      </c>
      <c r="T3" s="11">
        <f t="shared" si="0"/>
        <v>360937.8</v>
      </c>
      <c r="U3" s="11">
        <f t="shared" si="0"/>
        <v>225980.78999999998</v>
      </c>
      <c r="V3" s="11">
        <f t="shared" si="0"/>
        <v>13620277.203000002</v>
      </c>
    </row>
    <row r="4" spans="1:22" s="16" customFormat="1" ht="20.100000000000001" customHeight="1" x14ac:dyDescent="0.25">
      <c r="A4" s="13">
        <v>1</v>
      </c>
      <c r="B4" s="14" t="s">
        <v>97</v>
      </c>
      <c r="C4" s="38">
        <f>SUM(C5:C9)</f>
        <v>1654787.8299999998</v>
      </c>
      <c r="D4" s="38">
        <f t="shared" ref="D4:V4" si="1">SUM(D5:D9)</f>
        <v>256675.10000000003</v>
      </c>
      <c r="E4" s="38">
        <f t="shared" si="1"/>
        <v>190337.10000000003</v>
      </c>
      <c r="F4" s="38">
        <f t="shared" si="1"/>
        <v>172298.81</v>
      </c>
      <c r="G4" s="38">
        <f t="shared" si="1"/>
        <v>198120.89</v>
      </c>
      <c r="H4" s="38">
        <f t="shared" si="1"/>
        <v>148771.13</v>
      </c>
      <c r="I4" s="38">
        <f t="shared" si="1"/>
        <v>191100.01</v>
      </c>
      <c r="J4" s="38">
        <f t="shared" si="1"/>
        <v>162553.27000000002</v>
      </c>
      <c r="K4" s="38">
        <f t="shared" si="1"/>
        <v>145305.28999999998</v>
      </c>
      <c r="L4" s="38">
        <f t="shared" si="1"/>
        <v>190339.05000000002</v>
      </c>
      <c r="M4" s="38">
        <f t="shared" si="1"/>
        <v>263687.89</v>
      </c>
      <c r="N4" s="38">
        <f t="shared" si="1"/>
        <v>251909.59999999998</v>
      </c>
      <c r="O4" s="38">
        <f t="shared" si="1"/>
        <v>166848.77000000002</v>
      </c>
      <c r="P4" s="38">
        <f t="shared" si="1"/>
        <v>165261.91</v>
      </c>
      <c r="Q4" s="38">
        <f t="shared" si="1"/>
        <v>143286.59000000003</v>
      </c>
      <c r="R4" s="38">
        <f t="shared" si="1"/>
        <v>191876.35</v>
      </c>
      <c r="S4" s="38">
        <f t="shared" si="1"/>
        <v>108860.44000000002</v>
      </c>
      <c r="T4" s="38">
        <f t="shared" si="1"/>
        <v>176026.73000000004</v>
      </c>
      <c r="U4" s="38">
        <f t="shared" si="1"/>
        <v>42957.41</v>
      </c>
      <c r="V4" s="38">
        <f t="shared" si="1"/>
        <v>4821004.1700000009</v>
      </c>
    </row>
    <row r="5" spans="1:22" s="42" customFormat="1" ht="20.100000000000001" customHeight="1" x14ac:dyDescent="0.25">
      <c r="A5" s="17" t="s">
        <v>26</v>
      </c>
      <c r="B5" s="39" t="s">
        <v>98</v>
      </c>
      <c r="C5" s="40">
        <f>'[1]2015 aylık gerçekleşen gider'!O124</f>
        <v>1583719.69</v>
      </c>
      <c r="D5" s="40">
        <f>'[1]2015 aylık gerçekleşen gider'!O243</f>
        <v>256675.10000000003</v>
      </c>
      <c r="E5" s="40">
        <f>'[1]2015 aylık gerçekleşen gider'!O362</f>
        <v>190337.10000000003</v>
      </c>
      <c r="F5" s="40">
        <f>'[1]2015 aylık gerçekleşen gider'!O481</f>
        <v>172298.81</v>
      </c>
      <c r="G5" s="40">
        <f>'[1]2015 aylık gerçekleşen gider'!O600</f>
        <v>198120.89</v>
      </c>
      <c r="H5" s="40">
        <f>'[1]2015 aylık gerçekleşen gider'!O719</f>
        <v>148771.13</v>
      </c>
      <c r="I5" s="40">
        <f>'[1]2015 aylık gerçekleşen gider'!O838</f>
        <v>190500.01</v>
      </c>
      <c r="J5" s="40">
        <f>'[1]2015 aylık gerçekleşen gider'!O957</f>
        <v>162553.27000000002</v>
      </c>
      <c r="K5" s="40">
        <f>'[1]2015 aylık gerçekleşen gider'!O1076</f>
        <v>145305.28999999998</v>
      </c>
      <c r="L5" s="40">
        <f>'[1]2015 aylık gerçekleşen gider'!O1195</f>
        <v>190339.05000000002</v>
      </c>
      <c r="M5" s="40">
        <f>'[1]2015 aylık gerçekleşen gider'!O1314</f>
        <v>263687.89</v>
      </c>
      <c r="N5" s="40">
        <f>'[1]2015 aylık gerçekleşen gider'!O1433</f>
        <v>251909.59999999998</v>
      </c>
      <c r="O5" s="40">
        <f>'[1]2015 aylık gerçekleşen gider'!O1552</f>
        <v>166848.77000000002</v>
      </c>
      <c r="P5" s="40">
        <f>'[1]2015 aylık gerçekleşen gider'!O1671</f>
        <v>165261.91</v>
      </c>
      <c r="Q5" s="40">
        <f>'[1]2015 aylık gerçekleşen gider'!O1790</f>
        <v>143278.59000000003</v>
      </c>
      <c r="R5" s="40">
        <f>'[1]2015 aylık gerçekleşen gider'!O1909</f>
        <v>191876.35</v>
      </c>
      <c r="S5" s="40">
        <f>'[1]2015 aylık gerçekleşen gider'!O2028</f>
        <v>108860.44000000002</v>
      </c>
      <c r="T5" s="40">
        <f>'[1]2015 aylık gerçekleşen gider'!O2147</f>
        <v>176026.73000000004</v>
      </c>
      <c r="U5" s="40">
        <f>'[1]2015 aylık gerçekleşen gider'!O2266</f>
        <v>42957.41</v>
      </c>
      <c r="V5" s="41">
        <f t="shared" ref="V5:V54" si="2">SUM(C5:U5)</f>
        <v>4749328.0300000012</v>
      </c>
    </row>
    <row r="6" spans="1:22" s="42" customFormat="1" ht="20.100000000000001" customHeight="1" x14ac:dyDescent="0.25">
      <c r="A6" s="21" t="s">
        <v>28</v>
      </c>
      <c r="B6" s="39" t="s">
        <v>99</v>
      </c>
      <c r="C6" s="40">
        <f>'[1]2015 aylık gerçekleşen gider'!O125</f>
        <v>0</v>
      </c>
      <c r="D6" s="40">
        <f>'[1]2015 aylık gerçekleşen gider'!O244</f>
        <v>0</v>
      </c>
      <c r="E6" s="40">
        <f>'[1]2015 aylık gerçekleşen gider'!O363</f>
        <v>0</v>
      </c>
      <c r="F6" s="40">
        <f>'[1]2015 aylık gerçekleşen gider'!O482</f>
        <v>0</v>
      </c>
      <c r="G6" s="40">
        <f>'[1]2015 aylık gerçekleşen gider'!O601</f>
        <v>0</v>
      </c>
      <c r="H6" s="40">
        <f>'[1]2015 aylık gerçekleşen gider'!O720</f>
        <v>0</v>
      </c>
      <c r="I6" s="40">
        <f>'[1]2015 aylık gerçekleşen gider'!O839</f>
        <v>600</v>
      </c>
      <c r="J6" s="40">
        <f>'[1]2015 aylık gerçekleşen gider'!O958</f>
        <v>0</v>
      </c>
      <c r="K6" s="40">
        <f>'[1]2015 aylık gerçekleşen gider'!O1077</f>
        <v>0</v>
      </c>
      <c r="L6" s="40">
        <f>'[1]2015 aylık gerçekleşen gider'!O1196</f>
        <v>0</v>
      </c>
      <c r="M6" s="40">
        <f>'[1]2015 aylık gerçekleşen gider'!O1315</f>
        <v>0</v>
      </c>
      <c r="N6" s="40">
        <f>'[1]2015 aylık gerçekleşen gider'!O1434</f>
        <v>0</v>
      </c>
      <c r="O6" s="40">
        <f>'[1]2015 aylık gerçekleşen gider'!O1553</f>
        <v>0</v>
      </c>
      <c r="P6" s="40">
        <f>'[1]2015 aylık gerçekleşen gider'!O1672</f>
        <v>0</v>
      </c>
      <c r="Q6" s="40">
        <f>'[1]2015 aylık gerçekleşen gider'!O1791</f>
        <v>0</v>
      </c>
      <c r="R6" s="40">
        <f>'[1]2015 aylık gerçekleşen gider'!O1910</f>
        <v>0</v>
      </c>
      <c r="S6" s="40">
        <f>'[1]2015 aylık gerçekleşen gider'!O2029</f>
        <v>0</v>
      </c>
      <c r="T6" s="40">
        <f>'[1]2015 aylık gerçekleşen gider'!O2148</f>
        <v>0</v>
      </c>
      <c r="U6" s="40">
        <f>'[1]2015 aylık gerçekleşen gider'!O2267</f>
        <v>0</v>
      </c>
      <c r="V6" s="41">
        <f t="shared" si="2"/>
        <v>600</v>
      </c>
    </row>
    <row r="7" spans="1:22" s="42" customFormat="1" ht="20.100000000000001" customHeight="1" x14ac:dyDescent="0.25">
      <c r="A7" s="21" t="s">
        <v>30</v>
      </c>
      <c r="B7" s="39" t="s">
        <v>100</v>
      </c>
      <c r="C7" s="40">
        <f>'[1]2015 aylık gerçekleşen gider'!O126</f>
        <v>0</v>
      </c>
      <c r="D7" s="40">
        <f>'[1]2015 aylık gerçekleşen gider'!O245</f>
        <v>0</v>
      </c>
      <c r="E7" s="40">
        <f>'[1]2015 aylık gerçekleşen gider'!O364</f>
        <v>0</v>
      </c>
      <c r="F7" s="40">
        <f>'[1]2015 aylık gerçekleşen gider'!O483</f>
        <v>0</v>
      </c>
      <c r="G7" s="40">
        <f>'[1]2015 aylık gerçekleşen gider'!O602</f>
        <v>0</v>
      </c>
      <c r="H7" s="40">
        <f>'[1]2015 aylık gerçekleşen gider'!O721</f>
        <v>0</v>
      </c>
      <c r="I7" s="40">
        <f>'[1]2015 aylık gerçekleşen gider'!O840</f>
        <v>0</v>
      </c>
      <c r="J7" s="40">
        <f>'[1]2015 aylık gerçekleşen gider'!O959</f>
        <v>0</v>
      </c>
      <c r="K7" s="40">
        <f>'[1]2015 aylık gerçekleşen gider'!O1078</f>
        <v>0</v>
      </c>
      <c r="L7" s="40">
        <f>'[1]2015 aylık gerçekleşen gider'!O1197</f>
        <v>0</v>
      </c>
      <c r="M7" s="40">
        <f>'[1]2015 aylık gerçekleşen gider'!O1316</f>
        <v>0</v>
      </c>
      <c r="N7" s="40">
        <f>'[1]2015 aylık gerçekleşen gider'!O1435</f>
        <v>0</v>
      </c>
      <c r="O7" s="40">
        <f>'[1]2015 aylık gerçekleşen gider'!O1554</f>
        <v>0</v>
      </c>
      <c r="P7" s="40">
        <f>'[1]2015 aylık gerçekleşen gider'!O1673</f>
        <v>0</v>
      </c>
      <c r="Q7" s="40">
        <f>'[1]2015 aylık gerçekleşen gider'!O1792</f>
        <v>0</v>
      </c>
      <c r="R7" s="40">
        <f>'[1]2015 aylık gerçekleşen gider'!O1911</f>
        <v>0</v>
      </c>
      <c r="S7" s="40">
        <f>'[1]2015 aylık gerçekleşen gider'!O2030</f>
        <v>0</v>
      </c>
      <c r="T7" s="40">
        <f>'[1]2015 aylık gerçekleşen gider'!O2149</f>
        <v>0</v>
      </c>
      <c r="U7" s="40">
        <f>'[1]2015 aylık gerçekleşen gider'!O2268</f>
        <v>0</v>
      </c>
      <c r="V7" s="41">
        <f t="shared" si="2"/>
        <v>0</v>
      </c>
    </row>
    <row r="8" spans="1:22" s="42" customFormat="1" ht="20.100000000000001" customHeight="1" x14ac:dyDescent="0.25">
      <c r="A8" s="21" t="s">
        <v>32</v>
      </c>
      <c r="B8" s="39" t="s">
        <v>101</v>
      </c>
      <c r="C8" s="40">
        <f>'[1]2015 aylık gerçekleşen gider'!O127</f>
        <v>0</v>
      </c>
      <c r="D8" s="40">
        <f>'[1]2015 aylık gerçekleşen gider'!O246</f>
        <v>0</v>
      </c>
      <c r="E8" s="40">
        <f>'[1]2015 aylık gerçekleşen gider'!O365</f>
        <v>0</v>
      </c>
      <c r="F8" s="40">
        <f>'[1]2015 aylık gerçekleşen gider'!O484</f>
        <v>0</v>
      </c>
      <c r="G8" s="40">
        <f>'[1]2015 aylık gerçekleşen gider'!O603</f>
        <v>0</v>
      </c>
      <c r="H8" s="40">
        <f>'[1]2015 aylık gerçekleşen gider'!O722</f>
        <v>0</v>
      </c>
      <c r="I8" s="40">
        <f>'[1]2015 aylık gerçekleşen gider'!O841</f>
        <v>0</v>
      </c>
      <c r="J8" s="40">
        <f>'[1]2015 aylık gerçekleşen gider'!O960</f>
        <v>0</v>
      </c>
      <c r="K8" s="40">
        <f>'[1]2015 aylık gerçekleşen gider'!O1079</f>
        <v>0</v>
      </c>
      <c r="L8" s="40">
        <f>'[1]2015 aylık gerçekleşen gider'!O1198</f>
        <v>0</v>
      </c>
      <c r="M8" s="40">
        <f>'[1]2015 aylık gerçekleşen gider'!O1317</f>
        <v>0</v>
      </c>
      <c r="N8" s="40">
        <f>'[1]2015 aylık gerçekleşen gider'!O1436</f>
        <v>0</v>
      </c>
      <c r="O8" s="40">
        <f>'[1]2015 aylık gerçekleşen gider'!O1555</f>
        <v>0</v>
      </c>
      <c r="P8" s="40">
        <f>'[1]2015 aylık gerçekleşen gider'!O1674</f>
        <v>0</v>
      </c>
      <c r="Q8" s="40">
        <f>'[1]2015 aylık gerçekleşen gider'!O1793</f>
        <v>8</v>
      </c>
      <c r="R8" s="40">
        <f>'[1]2015 aylık gerçekleşen gider'!O1912</f>
        <v>0</v>
      </c>
      <c r="S8" s="40">
        <f>'[1]2015 aylık gerçekleşen gider'!O2031</f>
        <v>0</v>
      </c>
      <c r="T8" s="40">
        <f>'[1]2015 aylık gerçekleşen gider'!O2150</f>
        <v>0</v>
      </c>
      <c r="U8" s="40">
        <f>'[1]2015 aylık gerçekleşen gider'!O2269</f>
        <v>0</v>
      </c>
      <c r="V8" s="41">
        <f t="shared" si="2"/>
        <v>8</v>
      </c>
    </row>
    <row r="9" spans="1:22" s="42" customFormat="1" ht="20.100000000000001" customHeight="1" x14ac:dyDescent="0.25">
      <c r="A9" s="21" t="s">
        <v>34</v>
      </c>
      <c r="B9" s="39" t="s">
        <v>102</v>
      </c>
      <c r="C9" s="40">
        <f>'[1]2015 aylık gerçekleşen gider'!O128</f>
        <v>71068.14</v>
      </c>
      <c r="D9" s="40">
        <f>'[1]2015 aylık gerçekleşen gider'!O247</f>
        <v>0</v>
      </c>
      <c r="E9" s="40">
        <f>'[1]2015 aylık gerçekleşen gider'!O366</f>
        <v>0</v>
      </c>
      <c r="F9" s="40">
        <f>'[1]2015 aylık gerçekleşen gider'!O485</f>
        <v>0</v>
      </c>
      <c r="G9" s="40">
        <f>'[1]2015 aylık gerçekleşen gider'!O604</f>
        <v>0</v>
      </c>
      <c r="H9" s="40">
        <f>'[1]2015 aylık gerçekleşen gider'!O723</f>
        <v>0</v>
      </c>
      <c r="I9" s="40">
        <f>'[1]2015 aylık gerçekleşen gider'!O842</f>
        <v>0</v>
      </c>
      <c r="J9" s="40">
        <f>'[1]2015 aylık gerçekleşen gider'!O961</f>
        <v>0</v>
      </c>
      <c r="K9" s="40">
        <f>'[1]2015 aylık gerçekleşen gider'!O1080</f>
        <v>0</v>
      </c>
      <c r="L9" s="40">
        <f>'[1]2015 aylık gerçekleşen gider'!O1199</f>
        <v>0</v>
      </c>
      <c r="M9" s="40">
        <f>'[1]2015 aylık gerçekleşen gider'!O1318</f>
        <v>0</v>
      </c>
      <c r="N9" s="40">
        <f>'[1]2015 aylık gerçekleşen gider'!O1437</f>
        <v>0</v>
      </c>
      <c r="O9" s="40">
        <f>'[1]2015 aylık gerçekleşen gider'!O1556</f>
        <v>0</v>
      </c>
      <c r="P9" s="40">
        <f>'[1]2015 aylık gerçekleşen gider'!O1675</f>
        <v>0</v>
      </c>
      <c r="Q9" s="40">
        <f>'[1]2015 aylık gerçekleşen gider'!O1794</f>
        <v>0</v>
      </c>
      <c r="R9" s="40">
        <f>'[1]2015 aylık gerçekleşen gider'!O1913</f>
        <v>0</v>
      </c>
      <c r="S9" s="40">
        <f>'[1]2015 aylık gerçekleşen gider'!O2032</f>
        <v>0</v>
      </c>
      <c r="T9" s="40">
        <f>'[1]2015 aylık gerçekleşen gider'!O2151</f>
        <v>0</v>
      </c>
      <c r="U9" s="40">
        <f>'[1]2015 aylık gerçekleşen gider'!O2270</f>
        <v>0</v>
      </c>
      <c r="V9" s="41">
        <f t="shared" si="2"/>
        <v>71068.14</v>
      </c>
    </row>
    <row r="10" spans="1:22" s="16" customFormat="1" ht="20.100000000000001" customHeight="1" x14ac:dyDescent="0.25">
      <c r="A10" s="13" t="s">
        <v>38</v>
      </c>
      <c r="B10" s="14" t="s">
        <v>103</v>
      </c>
      <c r="C10" s="38">
        <f>SUM(C11:C19)</f>
        <v>146000.09</v>
      </c>
      <c r="D10" s="38">
        <f t="shared" ref="D10:V10" si="3">SUM(D11:D19)</f>
        <v>141649.08000000002</v>
      </c>
      <c r="E10" s="38">
        <f t="shared" si="3"/>
        <v>86763.579999999987</v>
      </c>
      <c r="F10" s="38">
        <f t="shared" si="3"/>
        <v>126667.02</v>
      </c>
      <c r="G10" s="38">
        <f t="shared" si="3"/>
        <v>97651.19</v>
      </c>
      <c r="H10" s="38">
        <f t="shared" si="3"/>
        <v>26307.299999999996</v>
      </c>
      <c r="I10" s="38">
        <f t="shared" si="3"/>
        <v>55924.02</v>
      </c>
      <c r="J10" s="38">
        <f t="shared" si="3"/>
        <v>25295.380000000005</v>
      </c>
      <c r="K10" s="38">
        <f t="shared" si="3"/>
        <v>46299.040000000001</v>
      </c>
      <c r="L10" s="38">
        <f t="shared" si="3"/>
        <v>31393.08</v>
      </c>
      <c r="M10" s="38">
        <f t="shared" si="3"/>
        <v>92238.669999999984</v>
      </c>
      <c r="N10" s="38">
        <f t="shared" si="3"/>
        <v>68420.789999999994</v>
      </c>
      <c r="O10" s="38">
        <f t="shared" si="3"/>
        <v>78497.859999999986</v>
      </c>
      <c r="P10" s="38">
        <f t="shared" si="3"/>
        <v>141549.41</v>
      </c>
      <c r="Q10" s="38">
        <f t="shared" si="3"/>
        <v>39987.360000000001</v>
      </c>
      <c r="R10" s="38">
        <f t="shared" si="3"/>
        <v>25171.640000000003</v>
      </c>
      <c r="S10" s="38">
        <f t="shared" si="3"/>
        <v>7883.48</v>
      </c>
      <c r="T10" s="38">
        <f t="shared" si="3"/>
        <v>56488.83</v>
      </c>
      <c r="U10" s="38">
        <f t="shared" si="3"/>
        <v>56754.23</v>
      </c>
      <c r="V10" s="38">
        <f t="shared" si="3"/>
        <v>1350942.05</v>
      </c>
    </row>
    <row r="11" spans="1:22" s="16" customFormat="1" ht="20.100000000000001" customHeight="1" x14ac:dyDescent="0.25">
      <c r="A11" s="21" t="s">
        <v>40</v>
      </c>
      <c r="B11" s="39" t="s">
        <v>104</v>
      </c>
      <c r="C11" s="40">
        <f>'[1]2015 aylık gerçekleşen gider'!O130</f>
        <v>0</v>
      </c>
      <c r="D11" s="40">
        <f>'[1]2015 aylık gerçekleşen gider'!O249</f>
        <v>0</v>
      </c>
      <c r="E11" s="40">
        <f>'[1]2015 aylık gerçekleşen gider'!O368</f>
        <v>0</v>
      </c>
      <c r="F11" s="40">
        <f>'[1]2015 aylık gerçekleşen gider'!O487</f>
        <v>0</v>
      </c>
      <c r="G11" s="40">
        <f>'[1]2015 aylık gerçekleşen gider'!O606</f>
        <v>0</v>
      </c>
      <c r="H11" s="40">
        <f>'[1]2015 aylık gerçekleşen gider'!O725</f>
        <v>0</v>
      </c>
      <c r="I11" s="40">
        <f>'[1]2015 aylık gerçekleşen gider'!O844</f>
        <v>0</v>
      </c>
      <c r="J11" s="40">
        <f>'[1]2015 aylık gerçekleşen gider'!O963</f>
        <v>0</v>
      </c>
      <c r="K11" s="40">
        <f>'[1]2015 aylık gerçekleşen gider'!O1082</f>
        <v>0</v>
      </c>
      <c r="L11" s="40">
        <f>'[1]2015 aylık gerçekleşen gider'!O1201</f>
        <v>0</v>
      </c>
      <c r="M11" s="40">
        <f>'[1]2015 aylık gerçekleşen gider'!O1320</f>
        <v>0</v>
      </c>
      <c r="N11" s="40">
        <f>'[1]2015 aylık gerçekleşen gider'!O1439</f>
        <v>0</v>
      </c>
      <c r="O11" s="40">
        <f>'[1]2015 aylık gerçekleşen gider'!O1558</f>
        <v>0</v>
      </c>
      <c r="P11" s="40">
        <f>'[1]2015 aylık gerçekleşen gider'!O1677</f>
        <v>0</v>
      </c>
      <c r="Q11" s="40">
        <f>'[1]2015 aylık gerçekleşen gider'!O1796</f>
        <v>0</v>
      </c>
      <c r="R11" s="40">
        <f>'[1]2015 aylık gerçekleşen gider'!O1915</f>
        <v>0</v>
      </c>
      <c r="S11" s="40">
        <f>'[1]2015 aylık gerçekleşen gider'!O2034</f>
        <v>0</v>
      </c>
      <c r="T11" s="40">
        <f>'[1]2015 aylık gerçekleşen gider'!O2153</f>
        <v>0</v>
      </c>
      <c r="U11" s="40">
        <f>'[1]2015 aylık gerçekleşen gider'!O2272</f>
        <v>0</v>
      </c>
      <c r="V11" s="40">
        <f t="shared" si="2"/>
        <v>0</v>
      </c>
    </row>
    <row r="12" spans="1:22" s="16" customFormat="1" ht="20.100000000000001" customHeight="1" x14ac:dyDescent="0.25">
      <c r="A12" s="21" t="s">
        <v>42</v>
      </c>
      <c r="B12" s="39" t="s">
        <v>105</v>
      </c>
      <c r="C12" s="40">
        <f>'[1]2015 aylık gerçekleşen gider'!O131</f>
        <v>4995</v>
      </c>
      <c r="D12" s="40">
        <f>'[1]2015 aylık gerçekleşen gider'!O250</f>
        <v>0</v>
      </c>
      <c r="E12" s="40">
        <f>'[1]2015 aylık gerçekleşen gider'!O369</f>
        <v>7000.55</v>
      </c>
      <c r="F12" s="40">
        <f>'[1]2015 aylık gerçekleşen gider'!O488</f>
        <v>4170</v>
      </c>
      <c r="G12" s="40">
        <f>'[1]2015 aylık gerçekleşen gider'!O607</f>
        <v>0</v>
      </c>
      <c r="H12" s="40">
        <f>'[1]2015 aylık gerçekleşen gider'!O726</f>
        <v>0</v>
      </c>
      <c r="I12" s="40">
        <f>'[1]2015 aylık gerçekleşen gider'!O845</f>
        <v>3900</v>
      </c>
      <c r="J12" s="40">
        <f>'[1]2015 aylık gerçekleşen gider'!O964</f>
        <v>9855</v>
      </c>
      <c r="K12" s="40">
        <f>'[1]2015 aylık gerçekleşen gider'!O1083</f>
        <v>0</v>
      </c>
      <c r="L12" s="40">
        <f>'[1]2015 aylık gerçekleşen gider'!O1202</f>
        <v>0</v>
      </c>
      <c r="M12" s="40">
        <f>'[1]2015 aylık gerçekleşen gider'!O1321</f>
        <v>0</v>
      </c>
      <c r="N12" s="40">
        <f>'[1]2015 aylık gerçekleşen gider'!O1440</f>
        <v>10490</v>
      </c>
      <c r="O12" s="40">
        <f>'[1]2015 aylık gerçekleşen gider'!O1559</f>
        <v>17080</v>
      </c>
      <c r="P12" s="40">
        <f>'[1]2015 aylık gerçekleşen gider'!O1678</f>
        <v>0</v>
      </c>
      <c r="Q12" s="40">
        <f>'[1]2015 aylık gerçekleşen gider'!O1797</f>
        <v>4200</v>
      </c>
      <c r="R12" s="40">
        <f>'[1]2015 aylık gerçekleşen gider'!O1916</f>
        <v>0</v>
      </c>
      <c r="S12" s="40">
        <f>'[1]2015 aylık gerçekleşen gider'!O2035</f>
        <v>0</v>
      </c>
      <c r="T12" s="40">
        <f>'[1]2015 aylık gerçekleşen gider'!O2154</f>
        <v>5190</v>
      </c>
      <c r="U12" s="40">
        <f>'[1]2015 aylık gerçekleşen gider'!O2273</f>
        <v>0</v>
      </c>
      <c r="V12" s="40">
        <f t="shared" si="2"/>
        <v>66880.55</v>
      </c>
    </row>
    <row r="13" spans="1:22" s="16" customFormat="1" ht="20.100000000000001" customHeight="1" x14ac:dyDescent="0.25">
      <c r="A13" s="21" t="s">
        <v>44</v>
      </c>
      <c r="B13" s="39" t="s">
        <v>106</v>
      </c>
      <c r="C13" s="40">
        <f>'[1]2015 aylık gerçekleşen gider'!O132</f>
        <v>6294.6999999999989</v>
      </c>
      <c r="D13" s="40">
        <f>'[1]2015 aylık gerçekleşen gider'!O251</f>
        <v>14902.45</v>
      </c>
      <c r="E13" s="40">
        <f>'[1]2015 aylık gerçekleşen gider'!O370</f>
        <v>2583.91</v>
      </c>
      <c r="F13" s="40">
        <f>'[1]2015 aylık gerçekleşen gider'!O489</f>
        <v>2800.44</v>
      </c>
      <c r="G13" s="40">
        <f>'[1]2015 aylık gerçekleşen gider'!O608</f>
        <v>13134.99</v>
      </c>
      <c r="H13" s="40">
        <f>'[1]2015 aylık gerçekleşen gider'!O727</f>
        <v>0</v>
      </c>
      <c r="I13" s="40">
        <f>'[1]2015 aylık gerçekleşen gider'!O846</f>
        <v>4392.2299999999996</v>
      </c>
      <c r="J13" s="40">
        <f>'[1]2015 aylık gerçekleşen gider'!O965</f>
        <v>4133.26</v>
      </c>
      <c r="K13" s="40">
        <f>'[1]2015 aylık gerçekleşen gider'!O1084</f>
        <v>1970.52</v>
      </c>
      <c r="L13" s="40">
        <f>'[1]2015 aylık gerçekleşen gider'!O1203</f>
        <v>6867.78</v>
      </c>
      <c r="M13" s="40">
        <f>'[1]2015 aylık gerçekleşen gider'!O1322</f>
        <v>0</v>
      </c>
      <c r="N13" s="40">
        <f>'[1]2015 aylık gerçekleşen gider'!O1441</f>
        <v>5471.4800000000005</v>
      </c>
      <c r="O13" s="40">
        <f>'[1]2015 aylık gerçekleşen gider'!O1560</f>
        <v>14980.98</v>
      </c>
      <c r="P13" s="40">
        <f>'[1]2015 aylık gerçekleşen gider'!O1679</f>
        <v>697.42</v>
      </c>
      <c r="Q13" s="40">
        <f>'[1]2015 aylık gerçekleşen gider'!O1798</f>
        <v>0</v>
      </c>
      <c r="R13" s="40">
        <f>'[1]2015 aylık gerçekleşen gider'!O1917</f>
        <v>70.040000000000006</v>
      </c>
      <c r="S13" s="40">
        <f>'[1]2015 aylık gerçekleşen gider'!O2036</f>
        <v>0</v>
      </c>
      <c r="T13" s="40">
        <f>'[1]2015 aylık gerçekleşen gider'!O2155</f>
        <v>8491.380000000001</v>
      </c>
      <c r="U13" s="40">
        <f>'[1]2015 aylık gerçekleşen gider'!O2274</f>
        <v>0</v>
      </c>
      <c r="V13" s="40">
        <f t="shared" si="2"/>
        <v>86791.58</v>
      </c>
    </row>
    <row r="14" spans="1:22" s="16" customFormat="1" ht="20.100000000000001" customHeight="1" x14ac:dyDescent="0.25">
      <c r="A14" s="21" t="s">
        <v>46</v>
      </c>
      <c r="B14" s="39" t="s">
        <v>107</v>
      </c>
      <c r="C14" s="40">
        <f>'[1]2015 aylık gerçekleşen gider'!O133</f>
        <v>35162.15</v>
      </c>
      <c r="D14" s="40">
        <f>'[1]2015 aylık gerçekleşen gider'!O252</f>
        <v>73122.25</v>
      </c>
      <c r="E14" s="40">
        <f>'[1]2015 aylık gerçekleşen gider'!O371</f>
        <v>25010.38</v>
      </c>
      <c r="F14" s="40">
        <f>'[1]2015 aylık gerçekleşen gider'!O490</f>
        <v>41739.269999999997</v>
      </c>
      <c r="G14" s="40">
        <f>'[1]2015 aylık gerçekleşen gider'!O609</f>
        <v>22132.249999999996</v>
      </c>
      <c r="H14" s="40">
        <f>'[1]2015 aylık gerçekleşen gider'!O728</f>
        <v>25647.629999999997</v>
      </c>
      <c r="I14" s="40">
        <f>'[1]2015 aylık gerçekleşen gider'!O847</f>
        <v>5779.39</v>
      </c>
      <c r="J14" s="40">
        <f>'[1]2015 aylık gerçekleşen gider'!O966</f>
        <v>4478.6100000000006</v>
      </c>
      <c r="K14" s="40">
        <f>'[1]2015 aylık gerçekleşen gider'!O1085</f>
        <v>10047.51</v>
      </c>
      <c r="L14" s="40">
        <f>'[1]2015 aylık gerçekleşen gider'!O1204</f>
        <v>19779.38</v>
      </c>
      <c r="M14" s="40">
        <f>'[1]2015 aylık gerçekleşen gider'!O1323</f>
        <v>3150.01</v>
      </c>
      <c r="N14" s="40">
        <f>'[1]2015 aylık gerçekleşen gider'!O1442</f>
        <v>43736.92</v>
      </c>
      <c r="O14" s="40">
        <f>'[1]2015 aylık gerçekleşen gider'!O1561</f>
        <v>27587.439999999995</v>
      </c>
      <c r="P14" s="40">
        <f>'[1]2015 aylık gerçekleşen gider'!O1680</f>
        <v>91427.489999999991</v>
      </c>
      <c r="Q14" s="40">
        <f>'[1]2015 aylık gerçekleşen gider'!O1799</f>
        <v>7993.8399999999992</v>
      </c>
      <c r="R14" s="40">
        <f>'[1]2015 aylık gerçekleşen gider'!O1918</f>
        <v>10955</v>
      </c>
      <c r="S14" s="40">
        <f>'[1]2015 aylık gerçekleşen gider'!O2037</f>
        <v>5688.38</v>
      </c>
      <c r="T14" s="40">
        <f>'[1]2015 aylık gerçekleşen gider'!O2156</f>
        <v>28129.06</v>
      </c>
      <c r="U14" s="40">
        <f>'[1]2015 aylık gerçekleşen gider'!O2275</f>
        <v>16238.48</v>
      </c>
      <c r="V14" s="40">
        <f t="shared" si="2"/>
        <v>497805.44</v>
      </c>
    </row>
    <row r="15" spans="1:22" s="16" customFormat="1" ht="20.100000000000001" customHeight="1" x14ac:dyDescent="0.25">
      <c r="A15" s="21" t="s">
        <v>48</v>
      </c>
      <c r="B15" s="39" t="s">
        <v>108</v>
      </c>
      <c r="C15" s="40">
        <f>'[1]2015 aylık gerçekleşen gider'!O134</f>
        <v>31596.280000000002</v>
      </c>
      <c r="D15" s="40">
        <f>'[1]2015 aylık gerçekleşen gider'!O253</f>
        <v>22385.980000000003</v>
      </c>
      <c r="E15" s="40">
        <f>'[1]2015 aylık gerçekleşen gider'!O372</f>
        <v>39777.86</v>
      </c>
      <c r="F15" s="40">
        <f>'[1]2015 aylık gerçekleşen gider'!O491</f>
        <v>47884.08</v>
      </c>
      <c r="G15" s="40">
        <f>'[1]2015 aylık gerçekleşen gider'!O610</f>
        <v>52196.95</v>
      </c>
      <c r="H15" s="40">
        <f>'[1]2015 aylık gerçekleşen gider'!O729</f>
        <v>659.67</v>
      </c>
      <c r="I15" s="40">
        <f>'[1]2015 aylık gerçekleşen gider'!O848</f>
        <v>26000.13</v>
      </c>
      <c r="J15" s="40">
        <f>'[1]2015 aylık gerçekleşen gider'!O967</f>
        <v>3364.62</v>
      </c>
      <c r="K15" s="40">
        <f>'[1]2015 aylık gerçekleşen gider'!O1086</f>
        <v>18181.88</v>
      </c>
      <c r="L15" s="40">
        <f>'[1]2015 aylık gerçekleşen gider'!O1205</f>
        <v>4143.2</v>
      </c>
      <c r="M15" s="40">
        <f>'[1]2015 aylık gerçekleşen gider'!O1324</f>
        <v>68200.409999999989</v>
      </c>
      <c r="N15" s="40">
        <f>'[1]2015 aylık gerçekleşen gider'!O1443</f>
        <v>7306.04</v>
      </c>
      <c r="O15" s="40">
        <f>'[1]2015 aylık gerçekleşen gider'!O1562</f>
        <v>17035.409999999996</v>
      </c>
      <c r="P15" s="40">
        <f>'[1]2015 aylık gerçekleşen gider'!O1681</f>
        <v>33986.770000000004</v>
      </c>
      <c r="Q15" s="40">
        <f>'[1]2015 aylık gerçekleşen gider'!O1800</f>
        <v>10227.009999999998</v>
      </c>
      <c r="R15" s="40">
        <f>'[1]2015 aylık gerçekleşen gider'!O1919</f>
        <v>13555.7</v>
      </c>
      <c r="S15" s="40">
        <f>'[1]2015 aylık gerçekleşen gider'!O2038</f>
        <v>476.2</v>
      </c>
      <c r="T15" s="40">
        <f>'[1]2015 aylık gerçekleşen gider'!O2157</f>
        <v>12133.689999999999</v>
      </c>
      <c r="U15" s="40">
        <f>'[1]2015 aylık gerçekleşen gider'!O2276</f>
        <v>34053.599999999999</v>
      </c>
      <c r="V15" s="40">
        <f t="shared" si="2"/>
        <v>443165.48000000004</v>
      </c>
    </row>
    <row r="16" spans="1:22" s="16" customFormat="1" ht="20.100000000000001" customHeight="1" x14ac:dyDescent="0.25">
      <c r="A16" s="21" t="s">
        <v>50</v>
      </c>
      <c r="B16" s="39" t="s">
        <v>109</v>
      </c>
      <c r="C16" s="40">
        <f>'[1]2015 aylık gerçekleşen gider'!O135</f>
        <v>20544.7</v>
      </c>
      <c r="D16" s="40">
        <f>'[1]2015 aylık gerçekleşen gider'!O254</f>
        <v>1848.5</v>
      </c>
      <c r="E16" s="40">
        <f>'[1]2015 aylık gerçekleşen gider'!O373</f>
        <v>3374.4</v>
      </c>
      <c r="F16" s="40">
        <f>'[1]2015 aylık gerçekleşen gider'!O492</f>
        <v>8186.54</v>
      </c>
      <c r="G16" s="40">
        <f>'[1]2015 aylık gerçekleşen gider'!O611</f>
        <v>950.61</v>
      </c>
      <c r="H16" s="40">
        <f>'[1]2015 aylık gerçekleşen gider'!O730</f>
        <v>0</v>
      </c>
      <c r="I16" s="40">
        <f>'[1]2015 aylık gerçekleşen gider'!O849</f>
        <v>5160.5599999999995</v>
      </c>
      <c r="J16" s="40">
        <f>'[1]2015 aylık gerçekleşen gider'!O968</f>
        <v>1990.9</v>
      </c>
      <c r="K16" s="40">
        <f>'[1]2015 aylık gerçekleşen gider'!O1087</f>
        <v>4491.4799999999996</v>
      </c>
      <c r="L16" s="40">
        <f>'[1]2015 aylık gerçekleşen gider'!O1206</f>
        <v>272.72000000000003</v>
      </c>
      <c r="M16" s="40">
        <f>'[1]2015 aylık gerçekleşen gider'!O1325</f>
        <v>20888.25</v>
      </c>
      <c r="N16" s="40">
        <f>'[1]2015 aylık gerçekleşen gider'!O1444</f>
        <v>1416.35</v>
      </c>
      <c r="O16" s="40">
        <f>'[1]2015 aylık gerçekleşen gider'!O1563</f>
        <v>1156.4000000000001</v>
      </c>
      <c r="P16" s="40">
        <f>'[1]2015 aylık gerçekleşen gider'!O1682</f>
        <v>2046.6</v>
      </c>
      <c r="Q16" s="40">
        <f>'[1]2015 aylık gerçekleşen gider'!O1801</f>
        <v>17566.509999999998</v>
      </c>
      <c r="R16" s="40">
        <f>'[1]2015 aylık gerçekleşen gider'!O1920</f>
        <v>345.9</v>
      </c>
      <c r="S16" s="40">
        <f>'[1]2015 aylık gerçekleşen gider'!O2039</f>
        <v>1718.9</v>
      </c>
      <c r="T16" s="40">
        <f>'[1]2015 aylık gerçekleşen gider'!O2158</f>
        <v>1000</v>
      </c>
      <c r="U16" s="40">
        <f>'[1]2015 aylık gerçekleşen gider'!O2277</f>
        <v>4328.16</v>
      </c>
      <c r="V16" s="40">
        <f t="shared" si="2"/>
        <v>97287.48</v>
      </c>
    </row>
    <row r="17" spans="1:22" s="16" customFormat="1" ht="20.100000000000001" customHeight="1" x14ac:dyDescent="0.25">
      <c r="A17" s="21" t="s">
        <v>52</v>
      </c>
      <c r="B17" s="39" t="s">
        <v>110</v>
      </c>
      <c r="C17" s="40">
        <f>'[1]2015 aylık gerçekleşen gider'!O136</f>
        <v>5638.76</v>
      </c>
      <c r="D17" s="40">
        <f>'[1]2015 aylık gerçekleşen gider'!O255</f>
        <v>17295.349999999999</v>
      </c>
      <c r="E17" s="40">
        <f>'[1]2015 aylık gerçekleşen gider'!O374</f>
        <v>0</v>
      </c>
      <c r="F17" s="40">
        <f>'[1]2015 aylık gerçekleşen gider'!O493</f>
        <v>0</v>
      </c>
      <c r="G17" s="40">
        <f>'[1]2015 aylık gerçekleşen gider'!O612</f>
        <v>150.29</v>
      </c>
      <c r="H17" s="40">
        <f>'[1]2015 aylık gerçekleşen gider'!O731</f>
        <v>0</v>
      </c>
      <c r="I17" s="40">
        <f>'[1]2015 aylık gerçekleşen gider'!O850</f>
        <v>2915.05</v>
      </c>
      <c r="J17" s="40">
        <f>'[1]2015 aylık gerçekleşen gider'!O969</f>
        <v>0</v>
      </c>
      <c r="K17" s="40">
        <f>'[1]2015 aylık gerçekleşen gider'!O1088</f>
        <v>921.37</v>
      </c>
      <c r="L17" s="40">
        <f>'[1]2015 aylık gerçekleşen gider'!O1207</f>
        <v>0</v>
      </c>
      <c r="M17" s="40">
        <f>'[1]2015 aylık gerçekleşen gider'!O1326</f>
        <v>0</v>
      </c>
      <c r="N17" s="40">
        <f>'[1]2015 aylık gerçekleşen gider'!O1445</f>
        <v>0</v>
      </c>
      <c r="O17" s="40">
        <f>'[1]2015 aylık gerçekleşen gider'!O1564</f>
        <v>657.63</v>
      </c>
      <c r="P17" s="40">
        <f>'[1]2015 aylık gerçekleşen gider'!O1683</f>
        <v>0</v>
      </c>
      <c r="Q17" s="40">
        <f>'[1]2015 aylık gerçekleşen gider'!O1802</f>
        <v>0</v>
      </c>
      <c r="R17" s="40">
        <f>'[1]2015 aylık gerçekleşen gider'!O1921</f>
        <v>0</v>
      </c>
      <c r="S17" s="40">
        <f>'[1]2015 aylık gerçekleşen gider'!O2040</f>
        <v>0</v>
      </c>
      <c r="T17" s="40">
        <f>'[1]2015 aylık gerçekleşen gider'!O2159</f>
        <v>0</v>
      </c>
      <c r="U17" s="40">
        <f>'[1]2015 aylık gerçekleşen gider'!O2278</f>
        <v>0</v>
      </c>
      <c r="V17" s="40">
        <f t="shared" si="2"/>
        <v>27578.45</v>
      </c>
    </row>
    <row r="18" spans="1:22" s="42" customFormat="1" ht="20.100000000000001" customHeight="1" x14ac:dyDescent="0.25">
      <c r="A18" s="21" t="s">
        <v>111</v>
      </c>
      <c r="B18" s="39" t="s">
        <v>112</v>
      </c>
      <c r="C18" s="40">
        <f>'[1]2015 aylık gerçekleşen gider'!O137</f>
        <v>23915.850000000002</v>
      </c>
      <c r="D18" s="40">
        <f>'[1]2015 aylık gerçekleşen gider'!O256</f>
        <v>8788.07</v>
      </c>
      <c r="E18" s="40">
        <f>'[1]2015 aylık gerçekleşen gider'!O375</f>
        <v>9016.4800000000014</v>
      </c>
      <c r="F18" s="40">
        <f>'[1]2015 aylık gerçekleşen gider'!O494</f>
        <v>10329.439999999999</v>
      </c>
      <c r="G18" s="40">
        <f>'[1]2015 aylık gerçekleşen gider'!O613</f>
        <v>9086.1000000000022</v>
      </c>
      <c r="H18" s="40">
        <f>'[1]2015 aylık gerçekleşen gider'!O732</f>
        <v>0</v>
      </c>
      <c r="I18" s="40">
        <f>'[1]2015 aylık gerçekleşen gider'!O851</f>
        <v>7776.6599999999989</v>
      </c>
      <c r="J18" s="40">
        <f>'[1]2015 aylık gerçekleşen gider'!O970</f>
        <v>0</v>
      </c>
      <c r="K18" s="40">
        <f>'[1]2015 aylık gerçekleşen gider'!O1089</f>
        <v>3709.92</v>
      </c>
      <c r="L18" s="40">
        <f>'[1]2015 aylık gerçekleşen gider'!O1208</f>
        <v>330</v>
      </c>
      <c r="M18" s="40">
        <f>'[1]2015 aylık gerçekleşen gider'!O1327</f>
        <v>0</v>
      </c>
      <c r="N18" s="40">
        <f>'[1]2015 aylık gerçekleşen gider'!O1446</f>
        <v>0</v>
      </c>
      <c r="O18" s="40">
        <f>'[1]2015 aylık gerçekleşen gider'!O1565</f>
        <v>0</v>
      </c>
      <c r="P18" s="40">
        <f>'[1]2015 aylık gerçekleşen gider'!O1684</f>
        <v>13391.130000000001</v>
      </c>
      <c r="Q18" s="40">
        <f>'[1]2015 aylık gerçekleşen gider'!O1803</f>
        <v>0</v>
      </c>
      <c r="R18" s="40">
        <f>'[1]2015 aylık gerçekleşen gider'!O1922</f>
        <v>0</v>
      </c>
      <c r="S18" s="40">
        <f>'[1]2015 aylık gerçekleşen gider'!O2041</f>
        <v>0</v>
      </c>
      <c r="T18" s="40">
        <f>'[1]2015 aylık gerçekleşen gider'!O2160</f>
        <v>1544.7000000000003</v>
      </c>
      <c r="U18" s="40">
        <f>'[1]2015 aylık gerçekleşen gider'!O2279</f>
        <v>2133.9899999999998</v>
      </c>
      <c r="V18" s="40">
        <f t="shared" si="2"/>
        <v>90022.340000000011</v>
      </c>
    </row>
    <row r="19" spans="1:22" s="42" customFormat="1" ht="20.100000000000001" customHeight="1" x14ac:dyDescent="0.25">
      <c r="A19" s="43" t="s">
        <v>113</v>
      </c>
      <c r="B19" s="44" t="s">
        <v>114</v>
      </c>
      <c r="C19" s="45">
        <f>'[1]2015 aylık gerçekleşen gider'!O138</f>
        <v>17852.650000000001</v>
      </c>
      <c r="D19" s="45">
        <f>'[1]2015 aylık gerçekleşen gider'!O257</f>
        <v>3306.4799999999996</v>
      </c>
      <c r="E19" s="45">
        <f>'[1]2015 aylık gerçekleşen gider'!O376</f>
        <v>0</v>
      </c>
      <c r="F19" s="45">
        <f>'[1]2015 aylık gerçekleşen gider'!O495</f>
        <v>11557.25</v>
      </c>
      <c r="G19" s="45">
        <f>'[1]2015 aylık gerçekleşen gider'!O614</f>
        <v>0</v>
      </c>
      <c r="H19" s="45">
        <f>'[1]2015 aylık gerçekleşen gider'!O733</f>
        <v>0</v>
      </c>
      <c r="I19" s="45">
        <f>'[1]2015 aylık gerçekleşen gider'!O852</f>
        <v>0</v>
      </c>
      <c r="J19" s="45">
        <f>'[1]2015 aylık gerçekleşen gider'!O971</f>
        <v>1472.99</v>
      </c>
      <c r="K19" s="45">
        <f>'[1]2015 aylık gerçekleşen gider'!O1090</f>
        <v>6976.3600000000006</v>
      </c>
      <c r="L19" s="45">
        <f>'[1]2015 aylık gerçekleşen gider'!O1209</f>
        <v>0</v>
      </c>
      <c r="M19" s="45">
        <f>'[1]2015 aylık gerçekleşen gider'!O1328</f>
        <v>0</v>
      </c>
      <c r="N19" s="45">
        <f>'[1]2015 aylık gerçekleşen gider'!O1447</f>
        <v>0</v>
      </c>
      <c r="O19" s="45">
        <f>'[1]2015 aylık gerçekleşen gider'!O1566</f>
        <v>0</v>
      </c>
      <c r="P19" s="45">
        <f>'[1]2015 aylık gerçekleşen gider'!O1685</f>
        <v>0</v>
      </c>
      <c r="Q19" s="45">
        <f>'[1]2015 aylık gerçekleşen gider'!O1804</f>
        <v>0</v>
      </c>
      <c r="R19" s="45">
        <f>'[1]2015 aylık gerçekleşen gider'!O1923</f>
        <v>245</v>
      </c>
      <c r="S19" s="45">
        <f>'[1]2015 aylık gerçekleşen gider'!O2042</f>
        <v>0</v>
      </c>
      <c r="T19" s="45">
        <f>'[1]2015 aylık gerçekleşen gider'!O2161</f>
        <v>0</v>
      </c>
      <c r="U19" s="45">
        <f>'[1]2015 aylık gerçekleşen gider'!O2280</f>
        <v>0</v>
      </c>
      <c r="V19" s="45">
        <f t="shared" si="2"/>
        <v>41410.730000000003</v>
      </c>
    </row>
    <row r="20" spans="1:22" s="16" customFormat="1" ht="20.100000000000001" customHeight="1" x14ac:dyDescent="0.25">
      <c r="A20" s="13" t="s">
        <v>54</v>
      </c>
      <c r="B20" s="14" t="s">
        <v>115</v>
      </c>
      <c r="C20" s="38">
        <f>SUM(C21:C29)</f>
        <v>114923.35</v>
      </c>
      <c r="D20" s="38">
        <f>SUM(D21:D29)</f>
        <v>4755.1499999999996</v>
      </c>
      <c r="E20" s="38">
        <f>SUM(E21:E29)</f>
        <v>46751.360000000015</v>
      </c>
      <c r="F20" s="38">
        <f t="shared" ref="F20:V20" si="4">SUM(F21:F29)</f>
        <v>37885.07</v>
      </c>
      <c r="G20" s="38">
        <f t="shared" si="4"/>
        <v>20470.940000000002</v>
      </c>
      <c r="H20" s="38">
        <f t="shared" si="4"/>
        <v>3992.5700000000006</v>
      </c>
      <c r="I20" s="38">
        <f t="shared" si="4"/>
        <v>64557.33</v>
      </c>
      <c r="J20" s="38">
        <f t="shared" si="4"/>
        <v>16049.14</v>
      </c>
      <c r="K20" s="38">
        <f t="shared" si="4"/>
        <v>6699.42</v>
      </c>
      <c r="L20" s="38">
        <f t="shared" si="4"/>
        <v>15858.72</v>
      </c>
      <c r="M20" s="38">
        <f t="shared" si="4"/>
        <v>44622.130000000005</v>
      </c>
      <c r="N20" s="38">
        <f t="shared" si="4"/>
        <v>62688.739999999991</v>
      </c>
      <c r="O20" s="38">
        <f t="shared" si="4"/>
        <v>8114.9199999999992</v>
      </c>
      <c r="P20" s="38">
        <f t="shared" si="4"/>
        <v>9236.4500000000007</v>
      </c>
      <c r="Q20" s="38">
        <f t="shared" si="4"/>
        <v>18200.189999999999</v>
      </c>
      <c r="R20" s="38">
        <f t="shared" si="4"/>
        <v>6620.92</v>
      </c>
      <c r="S20" s="38">
        <f t="shared" si="4"/>
        <v>43699.340000000004</v>
      </c>
      <c r="T20" s="38">
        <f t="shared" si="4"/>
        <v>6323.13</v>
      </c>
      <c r="U20" s="38">
        <f t="shared" si="4"/>
        <v>13382.420000000002</v>
      </c>
      <c r="V20" s="38">
        <f t="shared" si="4"/>
        <v>544831.29</v>
      </c>
    </row>
    <row r="21" spans="1:22" s="16" customFormat="1" ht="20.100000000000001" customHeight="1" x14ac:dyDescent="0.25">
      <c r="A21" s="21" t="s">
        <v>116</v>
      </c>
      <c r="B21" s="39" t="s">
        <v>117</v>
      </c>
      <c r="C21" s="40">
        <f>'[1]2015 aylık gerçekleşen gider'!O140</f>
        <v>0</v>
      </c>
      <c r="D21" s="40">
        <f>'[1]2015 aylık gerçekleşen gider'!O259</f>
        <v>875.5</v>
      </c>
      <c r="E21" s="40">
        <f>'[1]2015 aylık gerçekleşen gider'!O378</f>
        <v>2123.23</v>
      </c>
      <c r="F21" s="40">
        <f>'[1]2015 aylık gerçekleşen gider'!O497</f>
        <v>647.18000000000006</v>
      </c>
      <c r="G21" s="40">
        <f>'[1]2015 aylık gerçekleşen gider'!O616</f>
        <v>2490.6999999999998</v>
      </c>
      <c r="H21" s="40">
        <f>'[1]2015 aylık gerçekleşen gider'!O735</f>
        <v>498.40999999999997</v>
      </c>
      <c r="I21" s="40">
        <f>'[1]2015 aylık gerçekleşen gider'!O854</f>
        <v>12785.939999999999</v>
      </c>
      <c r="J21" s="40">
        <f>'[1]2015 aylık gerçekleşen gider'!O973</f>
        <v>3805.6000000000004</v>
      </c>
      <c r="K21" s="40">
        <f>'[1]2015 aylık gerçekleşen gider'!O1092</f>
        <v>604.35</v>
      </c>
      <c r="L21" s="40">
        <f>'[1]2015 aylık gerçekleşen gider'!O1211</f>
        <v>5610.71</v>
      </c>
      <c r="M21" s="40">
        <f>'[1]2015 aylık gerçekleşen gider'!O1330</f>
        <v>3007.6400000000003</v>
      </c>
      <c r="N21" s="40">
        <f>'[1]2015 aylık gerçekleşen gider'!O1449</f>
        <v>43437.999999999993</v>
      </c>
      <c r="O21" s="40">
        <f>'[1]2015 aylık gerçekleşen gider'!O1568</f>
        <v>490.7</v>
      </c>
      <c r="P21" s="40">
        <f>'[1]2015 aylık gerçekleşen gider'!O1687</f>
        <v>1969.98</v>
      </c>
      <c r="Q21" s="40">
        <f>'[1]2015 aylık gerçekleşen gider'!O1806</f>
        <v>2652.84</v>
      </c>
      <c r="R21" s="40">
        <f>'[1]2015 aylık gerçekleşen gider'!O1925</f>
        <v>2277.5800000000004</v>
      </c>
      <c r="S21" s="40">
        <f>'[1]2015 aylık gerçekleşen gider'!O2044</f>
        <v>22082.800000000007</v>
      </c>
      <c r="T21" s="40">
        <f>'[1]2015 aylık gerçekleşen gider'!O2163</f>
        <v>316.5</v>
      </c>
      <c r="U21" s="40">
        <f>'[1]2015 aylık gerçekleşen gider'!O2282</f>
        <v>2758.32</v>
      </c>
      <c r="V21" s="40">
        <f t="shared" si="2"/>
        <v>108435.97999999998</v>
      </c>
    </row>
    <row r="22" spans="1:22" s="16" customFormat="1" ht="20.100000000000001" customHeight="1" x14ac:dyDescent="0.25">
      <c r="A22" s="21" t="s">
        <v>118</v>
      </c>
      <c r="B22" s="39" t="s">
        <v>119</v>
      </c>
      <c r="C22" s="40">
        <f>'[1]2015 aylık gerçekleşen gider'!O141</f>
        <v>0</v>
      </c>
      <c r="D22" s="40">
        <f>'[1]2015 aylık gerçekleşen gider'!O260</f>
        <v>41</v>
      </c>
      <c r="E22" s="40">
        <f>'[1]2015 aylık gerçekleşen gider'!O379</f>
        <v>14352.85</v>
      </c>
      <c r="F22" s="40">
        <f>'[1]2015 aylık gerçekleşen gider'!O498</f>
        <v>3474.4299999999994</v>
      </c>
      <c r="G22" s="40">
        <f>'[1]2015 aylık gerçekleşen gider'!O617</f>
        <v>396.22</v>
      </c>
      <c r="H22" s="40">
        <f>'[1]2015 aylık gerçekleşen gider'!O736</f>
        <v>305.8</v>
      </c>
      <c r="I22" s="40">
        <f>'[1]2015 aylık gerçekleşen gider'!O855</f>
        <v>5483.7599999999993</v>
      </c>
      <c r="J22" s="40">
        <f>'[1]2015 aylık gerçekleşen gider'!O974</f>
        <v>342.64</v>
      </c>
      <c r="K22" s="40">
        <f>'[1]2015 aylık gerçekleşen gider'!O1093</f>
        <v>0</v>
      </c>
      <c r="L22" s="40">
        <f>'[1]2015 aylık gerçekleşen gider'!O1212</f>
        <v>1853.19</v>
      </c>
      <c r="M22" s="40">
        <f>'[1]2015 aylık gerçekleşen gider'!O1331</f>
        <v>9445.6200000000008</v>
      </c>
      <c r="N22" s="40">
        <f>'[1]2015 aylık gerçekleşen gider'!O1450</f>
        <v>980</v>
      </c>
      <c r="O22" s="40">
        <f>'[1]2015 aylık gerçekleşen gider'!O1569</f>
        <v>556.13999999999987</v>
      </c>
      <c r="P22" s="40">
        <f>'[1]2015 aylık gerçekleşen gider'!O1688</f>
        <v>338.69000000000005</v>
      </c>
      <c r="Q22" s="40">
        <f>'[1]2015 aylık gerçekleşen gider'!O1807</f>
        <v>896.62</v>
      </c>
      <c r="R22" s="40">
        <f>'[1]2015 aylık gerçekleşen gider'!O1926</f>
        <v>154.94</v>
      </c>
      <c r="S22" s="40">
        <f>'[1]2015 aylık gerçekleşen gider'!O2045</f>
        <v>2920.6900000000005</v>
      </c>
      <c r="T22" s="40">
        <f>'[1]2015 aylık gerçekleşen gider'!O2164</f>
        <v>850.82000000000016</v>
      </c>
      <c r="U22" s="40">
        <f>'[1]2015 aylık gerçekleşen gider'!O2283</f>
        <v>658.86</v>
      </c>
      <c r="V22" s="40">
        <f t="shared" si="2"/>
        <v>43052.270000000004</v>
      </c>
    </row>
    <row r="23" spans="1:22" s="16" customFormat="1" ht="20.100000000000001" customHeight="1" x14ac:dyDescent="0.25">
      <c r="A23" s="21" t="s">
        <v>120</v>
      </c>
      <c r="B23" s="39" t="s">
        <v>121</v>
      </c>
      <c r="C23" s="40">
        <f>'[1]2015 aylık gerçekleşen gider'!O142</f>
        <v>0</v>
      </c>
      <c r="D23" s="40">
        <f>'[1]2015 aylık gerçekleşen gider'!O261</f>
        <v>0</v>
      </c>
      <c r="E23" s="40">
        <f>'[1]2015 aylık gerçekleşen gider'!O380</f>
        <v>1823.21</v>
      </c>
      <c r="F23" s="40">
        <f>'[1]2015 aylık gerçekleşen gider'!O499</f>
        <v>1786.49</v>
      </c>
      <c r="G23" s="40">
        <f>'[1]2015 aylık gerçekleşen gider'!O618</f>
        <v>109.01</v>
      </c>
      <c r="H23" s="40">
        <f>'[1]2015 aylık gerçekleşen gider'!O737</f>
        <v>860</v>
      </c>
      <c r="I23" s="40">
        <f>'[1]2015 aylık gerçekleşen gider'!O856</f>
        <v>3841.8199999999997</v>
      </c>
      <c r="J23" s="40">
        <f>'[1]2015 aylık gerçekleşen gider'!O975</f>
        <v>8244.6</v>
      </c>
      <c r="K23" s="40">
        <f>'[1]2015 aylık gerçekleşen gider'!O1094</f>
        <v>0</v>
      </c>
      <c r="L23" s="40">
        <f>'[1]2015 aylık gerçekleşen gider'!O1213</f>
        <v>3239.18</v>
      </c>
      <c r="M23" s="40">
        <f>'[1]2015 aylık gerçekleşen gider'!O1332</f>
        <v>3368.01</v>
      </c>
      <c r="N23" s="40">
        <f>'[1]2015 aylık gerçekleşen gider'!O1451</f>
        <v>3033.5899999999997</v>
      </c>
      <c r="O23" s="40">
        <f>'[1]2015 aylık gerçekleşen gider'!O1570</f>
        <v>2938.46</v>
      </c>
      <c r="P23" s="40">
        <f>'[1]2015 aylık gerçekleşen gider'!O1689</f>
        <v>2250.5100000000002</v>
      </c>
      <c r="Q23" s="40">
        <f>'[1]2015 aylık gerçekleşen gider'!O1808</f>
        <v>1151.82</v>
      </c>
      <c r="R23" s="40">
        <f>'[1]2015 aylık gerçekleşen gider'!O1927</f>
        <v>0</v>
      </c>
      <c r="S23" s="40">
        <f>'[1]2015 aylık gerçekleşen gider'!O2046</f>
        <v>10262.380000000001</v>
      </c>
      <c r="T23" s="40">
        <f>'[1]2015 aylık gerçekleşen gider'!O2165</f>
        <v>1565.68</v>
      </c>
      <c r="U23" s="40">
        <f>'[1]2015 aylık gerçekleşen gider'!O2284</f>
        <v>72.31</v>
      </c>
      <c r="V23" s="40">
        <f t="shared" si="2"/>
        <v>44547.07</v>
      </c>
    </row>
    <row r="24" spans="1:22" s="16" customFormat="1" ht="20.100000000000001" customHeight="1" x14ac:dyDescent="0.25">
      <c r="A24" s="21" t="s">
        <v>122</v>
      </c>
      <c r="B24" s="39" t="s">
        <v>123</v>
      </c>
      <c r="C24" s="40">
        <f>'[1]2015 aylık gerçekleşen gider'!O143</f>
        <v>70362.460000000006</v>
      </c>
      <c r="D24" s="40">
        <f>'[1]2015 aylık gerçekleşen gider'!O262</f>
        <v>0</v>
      </c>
      <c r="E24" s="40">
        <f>'[1]2015 aylık gerçekleşen gider'!O381</f>
        <v>0</v>
      </c>
      <c r="F24" s="40">
        <f>'[1]2015 aylık gerçekleşen gider'!O500</f>
        <v>750</v>
      </c>
      <c r="G24" s="40">
        <f>'[1]2015 aylık gerçekleşen gider'!O619</f>
        <v>0</v>
      </c>
      <c r="H24" s="40">
        <f>'[1]2015 aylık gerçekleşen gider'!O738</f>
        <v>0</v>
      </c>
      <c r="I24" s="40">
        <f>'[1]2015 aylık gerçekleşen gider'!O857</f>
        <v>28476</v>
      </c>
      <c r="J24" s="40">
        <f>'[1]2015 aylık gerçekleşen gider'!O976</f>
        <v>0</v>
      </c>
      <c r="K24" s="40">
        <f>'[1]2015 aylık gerçekleşen gider'!O1095</f>
        <v>1888</v>
      </c>
      <c r="L24" s="40">
        <f>'[1]2015 aylık gerçekleşen gider'!O1214</f>
        <v>0</v>
      </c>
      <c r="M24" s="40">
        <f>'[1]2015 aylık gerçekleşen gider'!O1333</f>
        <v>0</v>
      </c>
      <c r="N24" s="40">
        <f>'[1]2015 aylık gerçekleşen gider'!O1452</f>
        <v>0</v>
      </c>
      <c r="O24" s="40">
        <f>'[1]2015 aylık gerçekleşen gider'!O1571</f>
        <v>0</v>
      </c>
      <c r="P24" s="40">
        <f>'[1]2015 aylık gerçekleşen gider'!O1690</f>
        <v>1250.1100000000001</v>
      </c>
      <c r="Q24" s="40">
        <f>'[1]2015 aylık gerçekleşen gider'!O1809</f>
        <v>0</v>
      </c>
      <c r="R24" s="40">
        <f>'[1]2015 aylık gerçekleşen gider'!O1928</f>
        <v>0</v>
      </c>
      <c r="S24" s="40">
        <f>'[1]2015 aylık gerçekleşen gider'!O2047</f>
        <v>0</v>
      </c>
      <c r="T24" s="40">
        <f>'[1]2015 aylık gerçekleşen gider'!O2166</f>
        <v>250.16</v>
      </c>
      <c r="U24" s="40">
        <f>'[1]2015 aylık gerçekleşen gider'!O2285</f>
        <v>0</v>
      </c>
      <c r="V24" s="40">
        <f t="shared" si="2"/>
        <v>102976.73000000001</v>
      </c>
    </row>
    <row r="25" spans="1:22" s="16" customFormat="1" ht="20.100000000000001" customHeight="1" x14ac:dyDescent="0.25">
      <c r="A25" s="21" t="s">
        <v>124</v>
      </c>
      <c r="B25" s="39" t="s">
        <v>125</v>
      </c>
      <c r="C25" s="40">
        <f>'[1]2015 aylık gerçekleşen gider'!O144</f>
        <v>4852.33</v>
      </c>
      <c r="D25" s="40">
        <f>'[1]2015 aylık gerçekleşen gider'!O263</f>
        <v>165.58</v>
      </c>
      <c r="E25" s="40">
        <f>'[1]2015 aylık gerçekleşen gider'!O382</f>
        <v>4365.880000000001</v>
      </c>
      <c r="F25" s="40">
        <f>'[1]2015 aylık gerçekleşen gider'!O501</f>
        <v>808.92000000000007</v>
      </c>
      <c r="G25" s="40">
        <f>'[1]2015 aylık gerçekleşen gider'!O620</f>
        <v>6767.3</v>
      </c>
      <c r="H25" s="40">
        <f>'[1]2015 aylık gerçekleşen gider'!O739</f>
        <v>157.41000000000003</v>
      </c>
      <c r="I25" s="40">
        <f>'[1]2015 aylık gerçekleşen gider'!O858</f>
        <v>4710.22</v>
      </c>
      <c r="J25" s="40">
        <f>'[1]2015 aylık gerçekleşen gider'!O977</f>
        <v>234.51999999999998</v>
      </c>
      <c r="K25" s="40">
        <f>'[1]2015 aylık gerçekleşen gider'!O1096</f>
        <v>47.21</v>
      </c>
      <c r="L25" s="40">
        <f>'[1]2015 aylık gerçekleşen gider'!O1215</f>
        <v>283.08</v>
      </c>
      <c r="M25" s="40">
        <f>'[1]2015 aylık gerçekleşen gider'!O1334</f>
        <v>17630.280000000002</v>
      </c>
      <c r="N25" s="40">
        <f>'[1]2015 aylık gerçekleşen gider'!O1453</f>
        <v>10070.74</v>
      </c>
      <c r="O25" s="40">
        <f>'[1]2015 aylık gerçekleşen gider'!O1572</f>
        <v>1622.8999999999999</v>
      </c>
      <c r="P25" s="40">
        <f>'[1]2015 aylık gerçekleşen gider'!O1691</f>
        <v>1593.32</v>
      </c>
      <c r="Q25" s="40">
        <f>'[1]2015 aylık gerçekleşen gider'!O1810</f>
        <v>1696.02</v>
      </c>
      <c r="R25" s="40">
        <f>'[1]2015 aylık gerçekleşen gider'!O1929</f>
        <v>5</v>
      </c>
      <c r="S25" s="40">
        <f>'[1]2015 aylık gerçekleşen gider'!O2048</f>
        <v>7158.8900000000012</v>
      </c>
      <c r="T25" s="40">
        <f>'[1]2015 aylık gerçekleşen gider'!O2167</f>
        <v>185.82</v>
      </c>
      <c r="U25" s="40">
        <f>'[1]2015 aylık gerçekleşen gider'!O2286</f>
        <v>4875.6099999999997</v>
      </c>
      <c r="V25" s="40">
        <f t="shared" si="2"/>
        <v>67231.03</v>
      </c>
    </row>
    <row r="26" spans="1:22" s="16" customFormat="1" ht="20.100000000000001" customHeight="1" x14ac:dyDescent="0.25">
      <c r="A26" s="21" t="s">
        <v>126</v>
      </c>
      <c r="B26" s="39" t="s">
        <v>127</v>
      </c>
      <c r="C26" s="40">
        <f>'[1]2015 aylık gerçekleşen gider'!O145</f>
        <v>7580.7999999999993</v>
      </c>
      <c r="D26" s="40">
        <f>'[1]2015 aylık gerçekleşen gider'!O264</f>
        <v>1054.8499999999999</v>
      </c>
      <c r="E26" s="40">
        <f>'[1]2015 aylık gerçekleşen gider'!O383</f>
        <v>19838.480000000003</v>
      </c>
      <c r="F26" s="40">
        <f>'[1]2015 aylık gerçekleşen gider'!O502</f>
        <v>26489.34</v>
      </c>
      <c r="G26" s="40">
        <f>'[1]2015 aylık gerçekleşen gider'!O621</f>
        <v>3700.63</v>
      </c>
      <c r="H26" s="40">
        <f>'[1]2015 aylık gerçekleşen gider'!O740</f>
        <v>1585.35</v>
      </c>
      <c r="I26" s="40">
        <f>'[1]2015 aylık gerçekleşen gider'!O859</f>
        <v>47.620000000000005</v>
      </c>
      <c r="J26" s="40">
        <f>'[1]2015 aylık gerçekleşen gider'!O978</f>
        <v>1035.3999999999999</v>
      </c>
      <c r="K26" s="40">
        <f>'[1]2015 aylık gerçekleşen gider'!O1097</f>
        <v>2908.3600000000006</v>
      </c>
      <c r="L26" s="40">
        <f>'[1]2015 aylık gerçekleşen gider'!O1216</f>
        <v>663.16</v>
      </c>
      <c r="M26" s="40">
        <f>'[1]2015 aylık gerçekleşen gider'!O1335</f>
        <v>2793</v>
      </c>
      <c r="N26" s="40">
        <f>'[1]2015 aylık gerçekleşen gider'!O1454</f>
        <v>86.25</v>
      </c>
      <c r="O26" s="40">
        <f>'[1]2015 aylık gerçekleşen gider'!O1573</f>
        <v>16.5</v>
      </c>
      <c r="P26" s="40">
        <f>'[1]2015 aylık gerçekleşen gider'!O1692</f>
        <v>429.65</v>
      </c>
      <c r="Q26" s="40">
        <f>'[1]2015 aylık gerçekleşen gider'!O1811</f>
        <v>1610.5900000000001</v>
      </c>
      <c r="R26" s="40">
        <f>'[1]2015 aylık gerçekleşen gider'!O1930</f>
        <v>0</v>
      </c>
      <c r="S26" s="40">
        <f>'[1]2015 aylık gerçekleşen gider'!O2049</f>
        <v>35.75</v>
      </c>
      <c r="T26" s="40">
        <f>'[1]2015 aylık gerçekleşen gider'!O2168</f>
        <v>1738.37</v>
      </c>
      <c r="U26" s="40">
        <f>'[1]2015 aylık gerçekleşen gider'!O2287</f>
        <v>282</v>
      </c>
      <c r="V26" s="40">
        <f t="shared" si="2"/>
        <v>71896.099999999991</v>
      </c>
    </row>
    <row r="27" spans="1:22" s="16" customFormat="1" ht="20.100000000000001" customHeight="1" x14ac:dyDescent="0.25">
      <c r="A27" s="21" t="s">
        <v>128</v>
      </c>
      <c r="B27" s="39" t="s">
        <v>129</v>
      </c>
      <c r="C27" s="40">
        <f>'[1]2015 aylık gerçekleşen gider'!O146</f>
        <v>29990.89</v>
      </c>
      <c r="D27" s="40">
        <f>'[1]2015 aylık gerçekleşen gider'!O265</f>
        <v>1111.8000000000002</v>
      </c>
      <c r="E27" s="40">
        <f>'[1]2015 aylık gerçekleşen gider'!O384</f>
        <v>1263</v>
      </c>
      <c r="F27" s="40">
        <f>'[1]2015 aylık gerçekleşen gider'!O503</f>
        <v>195.2</v>
      </c>
      <c r="G27" s="40">
        <f>'[1]2015 aylık gerçekleşen gider'!O622</f>
        <v>349.83</v>
      </c>
      <c r="H27" s="40">
        <f>'[1]2015 aylık gerçekleşen gider'!O741</f>
        <v>0</v>
      </c>
      <c r="I27" s="40">
        <f>'[1]2015 aylık gerçekleşen gider'!O860</f>
        <v>0</v>
      </c>
      <c r="J27" s="40">
        <f>'[1]2015 aylık gerçekleşen gider'!O979</f>
        <v>87.3</v>
      </c>
      <c r="K27" s="40">
        <f>'[1]2015 aylık gerçekleşen gider'!O1098</f>
        <v>0</v>
      </c>
      <c r="L27" s="40">
        <f>'[1]2015 aylık gerçekleşen gider'!O1217</f>
        <v>2647.1</v>
      </c>
      <c r="M27" s="40">
        <f>'[1]2015 aylık gerçekleşen gider'!O1336</f>
        <v>3955.57</v>
      </c>
      <c r="N27" s="40">
        <f>'[1]2015 aylık gerçekleşen gider'!O1455</f>
        <v>1749.36</v>
      </c>
      <c r="O27" s="40">
        <f>'[1]2015 aylık gerçekleşen gider'!O1574</f>
        <v>1091.7699999999998</v>
      </c>
      <c r="P27" s="40">
        <f>'[1]2015 aylık gerçekleşen gider'!O1693</f>
        <v>1165.2800000000002</v>
      </c>
      <c r="Q27" s="40">
        <f>'[1]2015 aylık gerçekleşen gider'!O1812</f>
        <v>7217.7</v>
      </c>
      <c r="R27" s="40">
        <f>'[1]2015 aylık gerçekleşen gider'!O1931</f>
        <v>1275.3</v>
      </c>
      <c r="S27" s="40">
        <f>'[1]2015 aylık gerçekleşen gider'!O2050</f>
        <v>0</v>
      </c>
      <c r="T27" s="40">
        <f>'[1]2015 aylık gerçekleşen gider'!O2169</f>
        <v>0</v>
      </c>
      <c r="U27" s="40">
        <f>'[1]2015 aylık gerçekleşen gider'!O2288</f>
        <v>1275.7</v>
      </c>
      <c r="V27" s="40">
        <f t="shared" si="2"/>
        <v>53375.799999999996</v>
      </c>
    </row>
    <row r="28" spans="1:22" s="16" customFormat="1" ht="20.100000000000001" customHeight="1" x14ac:dyDescent="0.25">
      <c r="A28" s="21" t="s">
        <v>130</v>
      </c>
      <c r="B28" s="39" t="s">
        <v>131</v>
      </c>
      <c r="C28" s="40">
        <f>'[1]2015 aylık gerçekleşen gider'!O147</f>
        <v>2136.87</v>
      </c>
      <c r="D28" s="40">
        <f>'[1]2015 aylık gerçekleşen gider'!O266</f>
        <v>1506.4199999999998</v>
      </c>
      <c r="E28" s="40">
        <f>'[1]2015 aylık gerçekleşen gider'!O385</f>
        <v>2850.73</v>
      </c>
      <c r="F28" s="40">
        <f>'[1]2015 aylık gerçekleşen gider'!O504</f>
        <v>3733.51</v>
      </c>
      <c r="G28" s="40">
        <f>'[1]2015 aylık gerçekleşen gider'!O623</f>
        <v>6657.25</v>
      </c>
      <c r="H28" s="40">
        <f>'[1]2015 aylık gerçekleşen gider'!O742</f>
        <v>585.60000000000014</v>
      </c>
      <c r="I28" s="40">
        <f>'[1]2015 aylık gerçekleşen gider'!O861</f>
        <v>7347.5599999999995</v>
      </c>
      <c r="J28" s="40">
        <f>'[1]2015 aylık gerçekleşen gider'!O980</f>
        <v>2299.08</v>
      </c>
      <c r="K28" s="40">
        <f>'[1]2015 aylık gerçekleşen gider'!O1099</f>
        <v>1251.5</v>
      </c>
      <c r="L28" s="40">
        <f>'[1]2015 aylık gerçekleşen gider'!O1218</f>
        <v>1562.3</v>
      </c>
      <c r="M28" s="40">
        <f>'[1]2015 aylık gerçekleşen gider'!O1337</f>
        <v>4422.0099999999993</v>
      </c>
      <c r="N28" s="40">
        <f>'[1]2015 aylık gerçekleşen gider'!O1456</f>
        <v>3050.8</v>
      </c>
      <c r="O28" s="40">
        <f>'[1]2015 aylık gerçekleşen gider'!O1575</f>
        <v>1398.45</v>
      </c>
      <c r="P28" s="40">
        <f>'[1]2015 aylık gerçekleşen gider'!O1694</f>
        <v>238.91000000000003</v>
      </c>
      <c r="Q28" s="40">
        <f>'[1]2015 aylık gerçekleşen gider'!O1813</f>
        <v>2974.6</v>
      </c>
      <c r="R28" s="40">
        <f>'[1]2015 aylık gerçekleşen gider'!O1932</f>
        <v>2908.0999999999995</v>
      </c>
      <c r="S28" s="40">
        <f>'[1]2015 aylık gerçekleşen gider'!O2051</f>
        <v>1098.8100000000002</v>
      </c>
      <c r="T28" s="40">
        <f>'[1]2015 aylık gerçekleşen gider'!O2170</f>
        <v>1415.78</v>
      </c>
      <c r="U28" s="40">
        <f>'[1]2015 aylık gerçekleşen gider'!O2289</f>
        <v>3459.62</v>
      </c>
      <c r="V28" s="40">
        <f t="shared" si="2"/>
        <v>50897.899999999994</v>
      </c>
    </row>
    <row r="29" spans="1:22" s="16" customFormat="1" ht="20.100000000000001" customHeight="1" x14ac:dyDescent="0.25">
      <c r="A29" s="21" t="s">
        <v>132</v>
      </c>
      <c r="B29" s="39" t="s">
        <v>133</v>
      </c>
      <c r="C29" s="40">
        <f>'[1]2015 aylık gerçekleşen gider'!O148</f>
        <v>0</v>
      </c>
      <c r="D29" s="40">
        <f>'[1]2015 aylık gerçekleşen gider'!O267</f>
        <v>0</v>
      </c>
      <c r="E29" s="40">
        <f>'[1]2015 aylık gerçekleşen gider'!O386</f>
        <v>133.97999999999999</v>
      </c>
      <c r="F29" s="40">
        <f>'[1]2015 aylık gerçekleşen gider'!O505</f>
        <v>0</v>
      </c>
      <c r="G29" s="40">
        <f>'[1]2015 aylık gerçekleşen gider'!O624</f>
        <v>0</v>
      </c>
      <c r="H29" s="40">
        <f>'[1]2015 aylık gerçekleşen gider'!O743</f>
        <v>0</v>
      </c>
      <c r="I29" s="40">
        <f>'[1]2015 aylık gerçekleşen gider'!O862</f>
        <v>1864.41</v>
      </c>
      <c r="J29" s="40">
        <f>'[1]2015 aylık gerçekleşen gider'!O981</f>
        <v>0</v>
      </c>
      <c r="K29" s="40">
        <f>'[1]2015 aylık gerçekleşen gider'!O1100</f>
        <v>0</v>
      </c>
      <c r="L29" s="40">
        <f>'[1]2015 aylık gerçekleşen gider'!O1219</f>
        <v>0</v>
      </c>
      <c r="M29" s="40">
        <f>'[1]2015 aylık gerçekleşen gider'!O1338</f>
        <v>0</v>
      </c>
      <c r="N29" s="40">
        <f>'[1]2015 aylık gerçekleşen gider'!O1457</f>
        <v>280</v>
      </c>
      <c r="O29" s="40">
        <f>'[1]2015 aylık gerçekleşen gider'!O1576</f>
        <v>0</v>
      </c>
      <c r="P29" s="40">
        <f>'[1]2015 aylık gerçekleşen gider'!O1695</f>
        <v>0</v>
      </c>
      <c r="Q29" s="40">
        <f>'[1]2015 aylık gerçekleşen gider'!O1814</f>
        <v>0</v>
      </c>
      <c r="R29" s="40">
        <f>'[1]2015 aylık gerçekleşen gider'!O1933</f>
        <v>0</v>
      </c>
      <c r="S29" s="40">
        <f>'[1]2015 aylık gerçekleşen gider'!O2052</f>
        <v>140.02000000000001</v>
      </c>
      <c r="T29" s="40">
        <f>'[1]2015 aylık gerçekleşen gider'!O2171</f>
        <v>0</v>
      </c>
      <c r="U29" s="40">
        <f>'[1]2015 aylık gerçekleşen gider'!O2290</f>
        <v>0</v>
      </c>
      <c r="V29" s="40">
        <f>SUM(C29:U29)</f>
        <v>2418.4100000000003</v>
      </c>
    </row>
    <row r="30" spans="1:22" s="16" customFormat="1" ht="20.100000000000001" customHeight="1" x14ac:dyDescent="0.25">
      <c r="A30" s="13" t="s">
        <v>56</v>
      </c>
      <c r="B30" s="14" t="s">
        <v>134</v>
      </c>
      <c r="C30" s="38">
        <f>SUM(C31:C48)</f>
        <v>1608582.83</v>
      </c>
      <c r="D30" s="38">
        <f t="shared" ref="D30:V30" si="5">SUM(D31:D48)</f>
        <v>257390.72999999998</v>
      </c>
      <c r="E30" s="38">
        <f t="shared" si="5"/>
        <v>438791.02</v>
      </c>
      <c r="F30" s="38">
        <f t="shared" si="5"/>
        <v>180078.62</v>
      </c>
      <c r="G30" s="38">
        <f t="shared" si="5"/>
        <v>208601.93</v>
      </c>
      <c r="H30" s="38">
        <f t="shared" si="5"/>
        <v>153923.26999999999</v>
      </c>
      <c r="I30" s="38">
        <f t="shared" si="5"/>
        <v>146461.15</v>
      </c>
      <c r="J30" s="38">
        <f t="shared" si="5"/>
        <v>57512.780000000013</v>
      </c>
      <c r="K30" s="38">
        <f t="shared" si="5"/>
        <v>161773.73000000001</v>
      </c>
      <c r="L30" s="38">
        <f t="shared" si="5"/>
        <v>146239.59</v>
      </c>
      <c r="M30" s="38">
        <f t="shared" si="5"/>
        <v>674164.73</v>
      </c>
      <c r="N30" s="38">
        <f t="shared" si="5"/>
        <v>249709.96000000002</v>
      </c>
      <c r="O30" s="38">
        <f t="shared" si="5"/>
        <v>27973.11</v>
      </c>
      <c r="P30" s="38">
        <f t="shared" si="5"/>
        <v>344907.08000000007</v>
      </c>
      <c r="Q30" s="38">
        <f t="shared" si="5"/>
        <v>113249.51999999999</v>
      </c>
      <c r="R30" s="38">
        <f t="shared" si="5"/>
        <v>38389.440000000002</v>
      </c>
      <c r="S30" s="38">
        <f t="shared" si="5"/>
        <v>78181.84</v>
      </c>
      <c r="T30" s="38">
        <f t="shared" si="5"/>
        <v>65863.209999999992</v>
      </c>
      <c r="U30" s="38">
        <f t="shared" si="5"/>
        <v>93010.049999999988</v>
      </c>
      <c r="V30" s="38">
        <f t="shared" si="5"/>
        <v>5044804.59</v>
      </c>
    </row>
    <row r="31" spans="1:22" s="16" customFormat="1" ht="20.100000000000001" customHeight="1" x14ac:dyDescent="0.25">
      <c r="A31" s="21" t="s">
        <v>135</v>
      </c>
      <c r="B31" s="39" t="s">
        <v>136</v>
      </c>
      <c r="C31" s="40">
        <f>'[1]2015 aylık gerçekleşen gider'!O150</f>
        <v>26389.75</v>
      </c>
      <c r="D31" s="40">
        <f>'[1]2015 aylık gerçekleşen gider'!O269</f>
        <v>279</v>
      </c>
      <c r="E31" s="40">
        <f>'[1]2015 aylık gerçekleşen gider'!O388</f>
        <v>21760.43</v>
      </c>
      <c r="F31" s="40">
        <f>'[1]2015 aylık gerçekleşen gider'!O507</f>
        <v>26</v>
      </c>
      <c r="G31" s="40">
        <f>'[1]2015 aylık gerçekleşen gider'!O626</f>
        <v>1445.0600000000002</v>
      </c>
      <c r="H31" s="40">
        <f>'[1]2015 aylık gerçekleşen gider'!O745</f>
        <v>0</v>
      </c>
      <c r="I31" s="40">
        <f>'[1]2015 aylık gerçekleşen gider'!O864</f>
        <v>7813.1399999999994</v>
      </c>
      <c r="J31" s="40">
        <f>'[1]2015 aylık gerçekleşen gider'!O983</f>
        <v>1279.75</v>
      </c>
      <c r="K31" s="40">
        <f>'[1]2015 aylık gerçekleşen gider'!O1102</f>
        <v>464.47</v>
      </c>
      <c r="L31" s="40">
        <f>'[1]2015 aylık gerçekleşen gider'!O1221</f>
        <v>0</v>
      </c>
      <c r="M31" s="40">
        <f>'[1]2015 aylık gerçekleşen gider'!O1340</f>
        <v>5358.8499999999995</v>
      </c>
      <c r="N31" s="40">
        <f>'[1]2015 aylık gerçekleşen gider'!O1459</f>
        <v>5698.5</v>
      </c>
      <c r="O31" s="40">
        <f>'[1]2015 aylık gerçekleşen gider'!O1578</f>
        <v>267.75</v>
      </c>
      <c r="P31" s="40">
        <f>'[1]2015 aylık gerçekleşen gider'!O1697</f>
        <v>0</v>
      </c>
      <c r="Q31" s="40">
        <f>'[1]2015 aylık gerçekleşen gider'!O1816</f>
        <v>0</v>
      </c>
      <c r="R31" s="40">
        <f>'[1]2015 aylık gerçekleşen gider'!O1935</f>
        <v>40</v>
      </c>
      <c r="S31" s="40">
        <f>'[1]2015 aylık gerçekleşen gider'!O2054</f>
        <v>569.5</v>
      </c>
      <c r="T31" s="40">
        <f>'[1]2015 aylık gerçekleşen gider'!O2173</f>
        <v>1001.96</v>
      </c>
      <c r="U31" s="40">
        <f>'[1]2015 aylık gerçekleşen gider'!O2292</f>
        <v>9</v>
      </c>
      <c r="V31" s="40">
        <f t="shared" si="2"/>
        <v>72403.16</v>
      </c>
    </row>
    <row r="32" spans="1:22" s="16" customFormat="1" ht="20.100000000000001" customHeight="1" x14ac:dyDescent="0.25">
      <c r="A32" s="21" t="s">
        <v>137</v>
      </c>
      <c r="B32" s="39" t="s">
        <v>138</v>
      </c>
      <c r="C32" s="40">
        <f>'[1]2015 aylık gerçekleşen gider'!O151</f>
        <v>20582.54</v>
      </c>
      <c r="D32" s="40">
        <f>'[1]2015 aylık gerçekleşen gider'!O270</f>
        <v>5988.3200000000006</v>
      </c>
      <c r="E32" s="40">
        <f>'[1]2015 aylık gerçekleşen gider'!O389</f>
        <v>23532.36</v>
      </c>
      <c r="F32" s="40">
        <f>'[1]2015 aylık gerçekleşen gider'!O508</f>
        <v>27261.070000000003</v>
      </c>
      <c r="G32" s="40">
        <f>'[1]2015 aylık gerçekleşen gider'!O627</f>
        <v>23459.73</v>
      </c>
      <c r="H32" s="40">
        <f>'[1]2015 aylık gerçekleşen gider'!O746</f>
        <v>3057.92</v>
      </c>
      <c r="I32" s="40">
        <f>'[1]2015 aylık gerçekleşen gider'!O865</f>
        <v>4758.1499999999996</v>
      </c>
      <c r="J32" s="40">
        <f>'[1]2015 aylık gerçekleşen gider'!O984</f>
        <v>16315.429999999998</v>
      </c>
      <c r="K32" s="40">
        <f>'[1]2015 aylık gerçekleşen gider'!O1103</f>
        <v>1782.81</v>
      </c>
      <c r="L32" s="40">
        <f>'[1]2015 aylık gerçekleşen gider'!O1222</f>
        <v>53516.439999999995</v>
      </c>
      <c r="M32" s="40">
        <f>'[1]2015 aylık gerçekleşen gider'!O1341</f>
        <v>24681.499999999996</v>
      </c>
      <c r="N32" s="40">
        <f>'[1]2015 aylık gerçekleşen gider'!O1460</f>
        <v>592</v>
      </c>
      <c r="O32" s="40">
        <f>'[1]2015 aylık gerçekleşen gider'!O1579</f>
        <v>703.4</v>
      </c>
      <c r="P32" s="40">
        <f>'[1]2015 aylık gerçekleşen gider'!O1698</f>
        <v>60392.37</v>
      </c>
      <c r="Q32" s="40">
        <f>'[1]2015 aylık gerçekleşen gider'!O1817</f>
        <v>7966.02</v>
      </c>
      <c r="R32" s="40">
        <f>'[1]2015 aylık gerçekleşen gider'!O1936</f>
        <v>236</v>
      </c>
      <c r="S32" s="40">
        <f>'[1]2015 aylık gerçekleşen gider'!O2055</f>
        <v>21588.62</v>
      </c>
      <c r="T32" s="40">
        <f>'[1]2015 aylık gerçekleşen gider'!O2174</f>
        <v>2242.62</v>
      </c>
      <c r="U32" s="40">
        <f>'[1]2015 aylık gerçekleşen gider'!O2293</f>
        <v>1430.0700000000002</v>
      </c>
      <c r="V32" s="40">
        <f t="shared" si="2"/>
        <v>300087.37</v>
      </c>
    </row>
    <row r="33" spans="1:22" s="16" customFormat="1" ht="20.100000000000001" customHeight="1" x14ac:dyDescent="0.25">
      <c r="A33" s="21" t="s">
        <v>139</v>
      </c>
      <c r="B33" s="39" t="s">
        <v>140</v>
      </c>
      <c r="C33" s="40">
        <f>'[1]2015 aylık gerçekleşen gider'!O152</f>
        <v>0</v>
      </c>
      <c r="D33" s="40">
        <f>'[1]2015 aylık gerçekleşen gider'!O271</f>
        <v>1179.25</v>
      </c>
      <c r="E33" s="40">
        <f>'[1]2015 aylık gerçekleşen gider'!O390</f>
        <v>206</v>
      </c>
      <c r="F33" s="40">
        <f>'[1]2015 aylık gerçekleşen gider'!O509</f>
        <v>1265.55</v>
      </c>
      <c r="G33" s="40">
        <f>'[1]2015 aylık gerçekleşen gider'!O628</f>
        <v>1123.6599999999999</v>
      </c>
      <c r="H33" s="40">
        <f>'[1]2015 aylık gerçekleşen gider'!O747</f>
        <v>0</v>
      </c>
      <c r="I33" s="40">
        <f>'[1]2015 aylık gerçekleşen gider'!O866</f>
        <v>4722.7199999999993</v>
      </c>
      <c r="J33" s="40">
        <f>'[1]2015 aylık gerçekleşen gider'!O985</f>
        <v>0</v>
      </c>
      <c r="K33" s="40">
        <f>'[1]2015 aylık gerçekleşen gider'!O1104</f>
        <v>383.62</v>
      </c>
      <c r="L33" s="40">
        <f>'[1]2015 aylık gerçekleşen gider'!O1223</f>
        <v>606.48</v>
      </c>
      <c r="M33" s="40">
        <f>'[1]2015 aylık gerçekleşen gider'!O1342</f>
        <v>0</v>
      </c>
      <c r="N33" s="40">
        <f>'[1]2015 aylık gerçekleşen gider'!O1461</f>
        <v>1934.75</v>
      </c>
      <c r="O33" s="40">
        <f>'[1]2015 aylık gerçekleşen gider'!O1580</f>
        <v>2158.36</v>
      </c>
      <c r="P33" s="40">
        <f>'[1]2015 aylık gerçekleşen gider'!O1699</f>
        <v>0</v>
      </c>
      <c r="Q33" s="40">
        <f>'[1]2015 aylık gerçekleşen gider'!O1818</f>
        <v>0</v>
      </c>
      <c r="R33" s="40">
        <f>'[1]2015 aylık gerçekleşen gider'!O1937</f>
        <v>0</v>
      </c>
      <c r="S33" s="40">
        <f>'[1]2015 aylık gerçekleşen gider'!O2056</f>
        <v>0</v>
      </c>
      <c r="T33" s="40">
        <f>'[1]2015 aylık gerçekleşen gider'!O2175</f>
        <v>2207.0099999999998</v>
      </c>
      <c r="U33" s="40">
        <f>'[1]2015 aylık gerçekleşen gider'!O2294</f>
        <v>727</v>
      </c>
      <c r="V33" s="40">
        <f t="shared" si="2"/>
        <v>16514.400000000001</v>
      </c>
    </row>
    <row r="34" spans="1:22" s="16" customFormat="1" ht="20.100000000000001" customHeight="1" x14ac:dyDescent="0.25">
      <c r="A34" s="21" t="s">
        <v>141</v>
      </c>
      <c r="B34" s="39" t="s">
        <v>142</v>
      </c>
      <c r="C34" s="40">
        <f>'[1]2015 aylık gerçekleşen gider'!O153</f>
        <v>0</v>
      </c>
      <c r="D34" s="40">
        <f>'[1]2015 aylık gerçekleşen gider'!O272</f>
        <v>0</v>
      </c>
      <c r="E34" s="40">
        <f>'[1]2015 aylık gerçekleşen gider'!O391</f>
        <v>0</v>
      </c>
      <c r="F34" s="40">
        <f>'[1]2015 aylık gerçekleşen gider'!O510</f>
        <v>0</v>
      </c>
      <c r="G34" s="40">
        <f>'[1]2015 aylık gerçekleşen gider'!O629</f>
        <v>35</v>
      </c>
      <c r="H34" s="40">
        <f>'[1]2015 aylık gerçekleşen gider'!O748</f>
        <v>0</v>
      </c>
      <c r="I34" s="40">
        <f>'[1]2015 aylık gerçekleşen gider'!O867</f>
        <v>0.79</v>
      </c>
      <c r="J34" s="40">
        <f>'[1]2015 aylık gerçekleşen gider'!O986</f>
        <v>0</v>
      </c>
      <c r="K34" s="40">
        <f>'[1]2015 aylık gerçekleşen gider'!O1105</f>
        <v>0</v>
      </c>
      <c r="L34" s="40">
        <f>'[1]2015 aylık gerçekleşen gider'!O1224</f>
        <v>0</v>
      </c>
      <c r="M34" s="40">
        <f>'[1]2015 aylık gerçekleşen gider'!O1343</f>
        <v>7510.77</v>
      </c>
      <c r="N34" s="40">
        <f>'[1]2015 aylık gerçekleşen gider'!O1462</f>
        <v>0</v>
      </c>
      <c r="O34" s="40">
        <f>'[1]2015 aylık gerçekleşen gider'!O1581</f>
        <v>0</v>
      </c>
      <c r="P34" s="40">
        <f>'[1]2015 aylık gerçekleşen gider'!O1700</f>
        <v>0</v>
      </c>
      <c r="Q34" s="40">
        <f>'[1]2015 aylık gerçekleşen gider'!O1819</f>
        <v>0</v>
      </c>
      <c r="R34" s="40">
        <f>'[1]2015 aylık gerçekleşen gider'!O1938</f>
        <v>0</v>
      </c>
      <c r="S34" s="40">
        <f>'[1]2015 aylık gerçekleşen gider'!O2057</f>
        <v>0</v>
      </c>
      <c r="T34" s="40">
        <f>'[1]2015 aylık gerçekleşen gider'!O2176</f>
        <v>0</v>
      </c>
      <c r="U34" s="40">
        <f>'[1]2015 aylık gerçekleşen gider'!O2295</f>
        <v>0</v>
      </c>
      <c r="V34" s="40">
        <f t="shared" si="2"/>
        <v>7546.56</v>
      </c>
    </row>
    <row r="35" spans="1:22" s="16" customFormat="1" ht="20.100000000000001" customHeight="1" x14ac:dyDescent="0.25">
      <c r="A35" s="21" t="s">
        <v>143</v>
      </c>
      <c r="B35" s="39" t="s">
        <v>144</v>
      </c>
      <c r="C35" s="40">
        <f>'[1]2015 aylık gerçekleşen gider'!O154</f>
        <v>167161.41</v>
      </c>
      <c r="D35" s="40">
        <f>'[1]2015 aylık gerçekleşen gider'!O273</f>
        <v>1702</v>
      </c>
      <c r="E35" s="40">
        <f>'[1]2015 aylık gerçekleşen gider'!O392</f>
        <v>14267.6</v>
      </c>
      <c r="F35" s="40">
        <f>'[1]2015 aylık gerçekleşen gider'!O511</f>
        <v>3794.05</v>
      </c>
      <c r="G35" s="40">
        <f>'[1]2015 aylık gerçekleşen gider'!O630</f>
        <v>12220.859999999999</v>
      </c>
      <c r="H35" s="40">
        <f>'[1]2015 aylık gerçekleşen gider'!O749</f>
        <v>0</v>
      </c>
      <c r="I35" s="40">
        <f>'[1]2015 aylık gerçekleşen gider'!O868</f>
        <v>7944.8200000000006</v>
      </c>
      <c r="J35" s="40">
        <f>'[1]2015 aylık gerçekleşen gider'!O987</f>
        <v>3050.9400000000005</v>
      </c>
      <c r="K35" s="40">
        <f>'[1]2015 aylık gerçekleşen gider'!O1106</f>
        <v>1321.6</v>
      </c>
      <c r="L35" s="40">
        <f>'[1]2015 aylık gerçekleşen gider'!O1225</f>
        <v>1406.56</v>
      </c>
      <c r="M35" s="40">
        <f>'[1]2015 aylık gerçekleşen gider'!O1344</f>
        <v>1570.97</v>
      </c>
      <c r="N35" s="40">
        <f>'[1]2015 aylık gerçekleşen gider'!O1463</f>
        <v>0</v>
      </c>
      <c r="O35" s="40">
        <f>'[1]2015 aylık gerçekleşen gider'!O1582</f>
        <v>0</v>
      </c>
      <c r="P35" s="40">
        <f>'[1]2015 aylık gerçekleşen gider'!O1701</f>
        <v>5543.82</v>
      </c>
      <c r="Q35" s="40">
        <f>'[1]2015 aylık gerçekleşen gider'!O1820</f>
        <v>0</v>
      </c>
      <c r="R35" s="40">
        <f>'[1]2015 aylık gerçekleşen gider'!O1939</f>
        <v>750</v>
      </c>
      <c r="S35" s="40">
        <f>'[1]2015 aylık gerçekleşen gider'!O2058</f>
        <v>8170.2100000000009</v>
      </c>
      <c r="T35" s="40">
        <f>'[1]2015 aylık gerçekleşen gider'!O2177</f>
        <v>0</v>
      </c>
      <c r="U35" s="40">
        <f>'[1]2015 aylık gerçekleşen gider'!O2296</f>
        <v>0</v>
      </c>
      <c r="V35" s="40">
        <f t="shared" si="2"/>
        <v>228904.84</v>
      </c>
    </row>
    <row r="36" spans="1:22" s="16" customFormat="1" ht="20.100000000000001" customHeight="1" x14ac:dyDescent="0.25">
      <c r="A36" s="21" t="s">
        <v>145</v>
      </c>
      <c r="B36" s="39" t="s">
        <v>146</v>
      </c>
      <c r="C36" s="40">
        <f>'[1]2015 aylık gerçekleşen gider'!O155</f>
        <v>63392.77</v>
      </c>
      <c r="D36" s="40">
        <f>'[1]2015 aylık gerçekleşen gider'!O274</f>
        <v>0</v>
      </c>
      <c r="E36" s="40">
        <f>'[1]2015 aylık gerçekleşen gider'!O393</f>
        <v>2558.46</v>
      </c>
      <c r="F36" s="40">
        <f>'[1]2015 aylık gerçekleşen gider'!O512</f>
        <v>1261.4000000000001</v>
      </c>
      <c r="G36" s="40">
        <f>'[1]2015 aylık gerçekleşen gider'!O631</f>
        <v>50</v>
      </c>
      <c r="H36" s="40">
        <f>'[1]2015 aylık gerçekleşen gider'!O750</f>
        <v>0</v>
      </c>
      <c r="I36" s="40">
        <f>'[1]2015 aylık gerçekleşen gider'!O869</f>
        <v>1299.5200000000002</v>
      </c>
      <c r="J36" s="40">
        <f>'[1]2015 aylık gerçekleşen gider'!O988</f>
        <v>525</v>
      </c>
      <c r="K36" s="40">
        <f>'[1]2015 aylık gerçekleşen gider'!O1107</f>
        <v>24.9</v>
      </c>
      <c r="L36" s="40">
        <f>'[1]2015 aylık gerçekleşen gider'!O1226</f>
        <v>277.13</v>
      </c>
      <c r="M36" s="40">
        <f>'[1]2015 aylık gerçekleşen gider'!O1345</f>
        <v>16849.14</v>
      </c>
      <c r="N36" s="40">
        <f>'[1]2015 aylık gerçekleşen gider'!O1464</f>
        <v>0</v>
      </c>
      <c r="O36" s="40">
        <f>'[1]2015 aylık gerçekleşen gider'!O1583</f>
        <v>220</v>
      </c>
      <c r="P36" s="40">
        <f>'[1]2015 aylık gerçekleşen gider'!O1702</f>
        <v>74.48</v>
      </c>
      <c r="Q36" s="40">
        <f>'[1]2015 aylık gerçekleşen gider'!O1821</f>
        <v>0</v>
      </c>
      <c r="R36" s="40">
        <f>'[1]2015 aylık gerçekleşen gider'!O1940</f>
        <v>0</v>
      </c>
      <c r="S36" s="40">
        <f>'[1]2015 aylık gerçekleşen gider'!O2059</f>
        <v>3660.31</v>
      </c>
      <c r="T36" s="40">
        <f>'[1]2015 aylık gerçekleşen gider'!O2178</f>
        <v>850.93</v>
      </c>
      <c r="U36" s="40">
        <f>'[1]2015 aylık gerçekleşen gider'!O2297</f>
        <v>429.73</v>
      </c>
      <c r="V36" s="40">
        <f t="shared" si="2"/>
        <v>91473.769999999975</v>
      </c>
    </row>
    <row r="37" spans="1:22" s="16" customFormat="1" ht="20.100000000000001" customHeight="1" x14ac:dyDescent="0.25">
      <c r="A37" s="21" t="s">
        <v>147</v>
      </c>
      <c r="B37" s="39" t="s">
        <v>148</v>
      </c>
      <c r="C37" s="40">
        <f>'[1]2015 aylık gerçekleşen gider'!O156</f>
        <v>27124.86</v>
      </c>
      <c r="D37" s="40">
        <f>'[1]2015 aylık gerçekleşen gider'!O275</f>
        <v>5738.71</v>
      </c>
      <c r="E37" s="40">
        <f>'[1]2015 aylık gerçekleşen gider'!O394</f>
        <v>9742.66</v>
      </c>
      <c r="F37" s="40">
        <f>'[1]2015 aylık gerçekleşen gider'!O513</f>
        <v>1709.45</v>
      </c>
      <c r="G37" s="40">
        <f>'[1]2015 aylık gerçekleşen gider'!O632</f>
        <v>484.78</v>
      </c>
      <c r="H37" s="40">
        <f>'[1]2015 aylık gerçekleşen gider'!O751</f>
        <v>426.28999999999996</v>
      </c>
      <c r="I37" s="40">
        <f>'[1]2015 aylık gerçekleşen gider'!O870</f>
        <v>10441.619999999999</v>
      </c>
      <c r="J37" s="40">
        <f>'[1]2015 aylık gerçekleşen gider'!O989</f>
        <v>814.23</v>
      </c>
      <c r="K37" s="40">
        <f>'[1]2015 aylık gerçekleşen gider'!O1108</f>
        <v>2327.3199999999997</v>
      </c>
      <c r="L37" s="40">
        <f>'[1]2015 aylık gerçekleşen gider'!O1227</f>
        <v>1482.38</v>
      </c>
      <c r="M37" s="40">
        <f>'[1]2015 aylık gerçekleşen gider'!O1346</f>
        <v>16610.740000000002</v>
      </c>
      <c r="N37" s="40">
        <f>'[1]2015 aylık gerçekleşen gider'!O1465</f>
        <v>1170.9199999999998</v>
      </c>
      <c r="O37" s="40">
        <f>'[1]2015 aylık gerçekleşen gider'!O1584</f>
        <v>224</v>
      </c>
      <c r="P37" s="40">
        <f>'[1]2015 aylık gerçekleşen gider'!O1703</f>
        <v>12664.47</v>
      </c>
      <c r="Q37" s="40">
        <f>'[1]2015 aylık gerçekleşen gider'!O1822</f>
        <v>2530.71</v>
      </c>
      <c r="R37" s="40">
        <f>'[1]2015 aylık gerçekleşen gider'!O1941</f>
        <v>572</v>
      </c>
      <c r="S37" s="40">
        <f>'[1]2015 aylık gerçekleşen gider'!O2060</f>
        <v>6940.7999999999993</v>
      </c>
      <c r="T37" s="40">
        <f>'[1]2015 aylık gerçekleşen gider'!O2179</f>
        <v>1145.28</v>
      </c>
      <c r="U37" s="40">
        <f>'[1]2015 aylık gerçekleşen gider'!O2298</f>
        <v>1749.66</v>
      </c>
      <c r="V37" s="40">
        <f t="shared" si="2"/>
        <v>103900.88</v>
      </c>
    </row>
    <row r="38" spans="1:22" s="16" customFormat="1" ht="20.100000000000001" customHeight="1" x14ac:dyDescent="0.25">
      <c r="A38" s="21" t="s">
        <v>149</v>
      </c>
      <c r="B38" s="39" t="s">
        <v>150</v>
      </c>
      <c r="C38" s="40">
        <f>'[1]2015 aylık gerçekleşen gider'!O157</f>
        <v>68642.13</v>
      </c>
      <c r="D38" s="40">
        <f>'[1]2015 aylık gerçekleşen gider'!O276</f>
        <v>6065.53</v>
      </c>
      <c r="E38" s="40">
        <f>'[1]2015 aylık gerçekleşen gider'!O395</f>
        <v>45857.75</v>
      </c>
      <c r="F38" s="40">
        <f>'[1]2015 aylık gerçekleşen gider'!O514</f>
        <v>4038.5299999999997</v>
      </c>
      <c r="G38" s="40">
        <f>'[1]2015 aylık gerçekleşen gider'!O633</f>
        <v>51893.760000000009</v>
      </c>
      <c r="H38" s="40">
        <f>'[1]2015 aylık gerçekleşen gider'!O752</f>
        <v>3892.17</v>
      </c>
      <c r="I38" s="40">
        <f>'[1]2015 aylık gerçekleşen gider'!O871</f>
        <v>2546.4499999999998</v>
      </c>
      <c r="J38" s="40">
        <f>'[1]2015 aylık gerçekleşen gider'!O990</f>
        <v>14677.470000000001</v>
      </c>
      <c r="K38" s="40">
        <f>'[1]2015 aylık gerçekleşen gider'!O1109</f>
        <v>4234.07</v>
      </c>
      <c r="L38" s="40">
        <f>'[1]2015 aylık gerçekleşen gider'!O1228</f>
        <v>24369.379999999997</v>
      </c>
      <c r="M38" s="40">
        <f>'[1]2015 aylık gerçekleşen gider'!O1347</f>
        <v>95948.599999999991</v>
      </c>
      <c r="N38" s="40">
        <f>'[1]2015 aylık gerçekleşen gider'!O1466</f>
        <v>5198.17</v>
      </c>
      <c r="O38" s="40">
        <f>'[1]2015 aylık gerçekleşen gider'!O1585</f>
        <v>1305.93</v>
      </c>
      <c r="P38" s="40">
        <f>'[1]2015 aylık gerçekleşen gider'!O1704</f>
        <v>20500.080000000002</v>
      </c>
      <c r="Q38" s="40">
        <f>'[1]2015 aylık gerçekleşen gider'!O1823</f>
        <v>14010.310000000001</v>
      </c>
      <c r="R38" s="40">
        <f>'[1]2015 aylık gerçekleşen gider'!O1942</f>
        <v>760.25</v>
      </c>
      <c r="S38" s="40">
        <f>'[1]2015 aylık gerçekleşen gider'!O2061</f>
        <v>11194.589999999998</v>
      </c>
      <c r="T38" s="40">
        <f>'[1]2015 aylık gerçekleşen gider'!O2180</f>
        <v>15827.380000000003</v>
      </c>
      <c r="U38" s="40">
        <f>'[1]2015 aylık gerçekleşen gider'!O2299</f>
        <v>1944.44</v>
      </c>
      <c r="V38" s="40">
        <f t="shared" si="2"/>
        <v>392906.99000000005</v>
      </c>
    </row>
    <row r="39" spans="1:22" s="16" customFormat="1" ht="20.100000000000001" customHeight="1" x14ac:dyDescent="0.25">
      <c r="A39" s="21" t="s">
        <v>151</v>
      </c>
      <c r="B39" s="39" t="s">
        <v>152</v>
      </c>
      <c r="C39" s="40">
        <f>'[1]2015 aylık gerçekleşen gider'!O158</f>
        <v>25385.739999999998</v>
      </c>
      <c r="D39" s="40">
        <f>'[1]2015 aylık gerçekleşen gider'!O277</f>
        <v>430.72</v>
      </c>
      <c r="E39" s="40">
        <f>'[1]2015 aylık gerçekleşen gider'!O396</f>
        <v>744.35</v>
      </c>
      <c r="F39" s="40">
        <f>'[1]2015 aylık gerçekleşen gider'!O515</f>
        <v>47.67</v>
      </c>
      <c r="G39" s="40">
        <f>'[1]2015 aylık gerçekleşen gider'!O634</f>
        <v>2573.17</v>
      </c>
      <c r="H39" s="40">
        <f>'[1]2015 aylık gerçekleşen gider'!O753</f>
        <v>1132.69</v>
      </c>
      <c r="I39" s="40">
        <f>'[1]2015 aylık gerçekleşen gider'!O872</f>
        <v>611.92000000000007</v>
      </c>
      <c r="J39" s="40">
        <f>'[1]2015 aylık gerçekleşen gider'!O991</f>
        <v>1237.5</v>
      </c>
      <c r="K39" s="40">
        <f>'[1]2015 aylık gerçekleşen gider'!O1110</f>
        <v>400.17</v>
      </c>
      <c r="L39" s="40">
        <f>'[1]2015 aylık gerçekleşen gider'!O1229</f>
        <v>47.67</v>
      </c>
      <c r="M39" s="40">
        <f>'[1]2015 aylık gerçekleşen gider'!O1348</f>
        <v>449.94999999999993</v>
      </c>
      <c r="N39" s="40">
        <f>'[1]2015 aylık gerçekleşen gider'!O1467</f>
        <v>566.73</v>
      </c>
      <c r="O39" s="40">
        <f>'[1]2015 aylık gerçekleşen gider'!O1586</f>
        <v>0</v>
      </c>
      <c r="P39" s="40">
        <f>'[1]2015 aylık gerçekleşen gider'!O1705</f>
        <v>142.07999999999998</v>
      </c>
      <c r="Q39" s="40">
        <f>'[1]2015 aylık gerçekleşen gider'!O1824</f>
        <v>64.790000000000006</v>
      </c>
      <c r="R39" s="40">
        <f>'[1]2015 aylık gerçekleşen gider'!O1943</f>
        <v>184.63</v>
      </c>
      <c r="S39" s="40">
        <f>'[1]2015 aylık gerçekleşen gider'!O2062</f>
        <v>101.69999999999999</v>
      </c>
      <c r="T39" s="40">
        <f>'[1]2015 aylık gerçekleşen gider'!O2181</f>
        <v>115.46000000000001</v>
      </c>
      <c r="U39" s="40">
        <f>'[1]2015 aylık gerçekleşen gider'!O2300</f>
        <v>1470.72</v>
      </c>
      <c r="V39" s="40">
        <f t="shared" si="2"/>
        <v>35707.659999999989</v>
      </c>
    </row>
    <row r="40" spans="1:22" s="16" customFormat="1" ht="20.100000000000001" customHeight="1" x14ac:dyDescent="0.25">
      <c r="A40" s="21" t="s">
        <v>153</v>
      </c>
      <c r="B40" s="39" t="s">
        <v>154</v>
      </c>
      <c r="C40" s="40">
        <f>'[1]2015 aylık gerçekleşen gider'!O159</f>
        <v>1885.91</v>
      </c>
      <c r="D40" s="40">
        <f>'[1]2015 aylık gerçekleşen gider'!O278</f>
        <v>393</v>
      </c>
      <c r="E40" s="40">
        <f>'[1]2015 aylık gerçekleşen gider'!O397</f>
        <v>2219.89</v>
      </c>
      <c r="F40" s="40">
        <f>'[1]2015 aylık gerçekleşen gider'!O516</f>
        <v>2589.35</v>
      </c>
      <c r="G40" s="40">
        <f>'[1]2015 aylık gerçekleşen gider'!O635</f>
        <v>5187.4799999999996</v>
      </c>
      <c r="H40" s="40">
        <f>'[1]2015 aylık gerçekleşen gider'!O754</f>
        <v>1466.74</v>
      </c>
      <c r="I40" s="40">
        <f>'[1]2015 aylık gerçekleşen gider'!O873</f>
        <v>417.79</v>
      </c>
      <c r="J40" s="40">
        <f>'[1]2015 aylık gerçekleşen gider'!O992</f>
        <v>0</v>
      </c>
      <c r="K40" s="40">
        <f>'[1]2015 aylık gerçekleşen gider'!O1111</f>
        <v>0</v>
      </c>
      <c r="L40" s="40">
        <f>'[1]2015 aylık gerçekleşen gider'!O1230</f>
        <v>38465.64</v>
      </c>
      <c r="M40" s="40">
        <f>'[1]2015 aylık gerçekleşen gider'!O1349</f>
        <v>2100.15</v>
      </c>
      <c r="N40" s="40">
        <f>'[1]2015 aylık gerçekleşen gider'!O1468</f>
        <v>0</v>
      </c>
      <c r="O40" s="40">
        <f>'[1]2015 aylık gerçekleşen gider'!O1587</f>
        <v>0</v>
      </c>
      <c r="P40" s="40">
        <f>'[1]2015 aylık gerçekleşen gider'!O1706</f>
        <v>4206.88</v>
      </c>
      <c r="Q40" s="40">
        <f>'[1]2015 aylık gerçekleşen gider'!O1825</f>
        <v>0</v>
      </c>
      <c r="R40" s="40">
        <f>'[1]2015 aylık gerçekleşen gider'!O1944</f>
        <v>0</v>
      </c>
      <c r="S40" s="40">
        <f>'[1]2015 aylık gerçekleşen gider'!O2063</f>
        <v>399.8</v>
      </c>
      <c r="T40" s="40">
        <f>'[1]2015 aylık gerçekleşen gider'!O2182</f>
        <v>118.98</v>
      </c>
      <c r="U40" s="40">
        <f>'[1]2015 aylık gerçekleşen gider'!O2301</f>
        <v>600.01</v>
      </c>
      <c r="V40" s="40">
        <f t="shared" si="2"/>
        <v>60051.62000000001</v>
      </c>
    </row>
    <row r="41" spans="1:22" s="16" customFormat="1" ht="20.100000000000001" customHeight="1" x14ac:dyDescent="0.25">
      <c r="A41" s="21" t="s">
        <v>155</v>
      </c>
      <c r="B41" s="39" t="s">
        <v>156</v>
      </c>
      <c r="C41" s="40">
        <f>'[1]2015 aylık gerçekleşen gider'!O160</f>
        <v>0</v>
      </c>
      <c r="D41" s="40">
        <f>'[1]2015 aylık gerçekleşen gider'!O279</f>
        <v>650</v>
      </c>
      <c r="E41" s="40">
        <f>'[1]2015 aylık gerçekleşen gider'!O398</f>
        <v>65275.61</v>
      </c>
      <c r="F41" s="40">
        <f>'[1]2015 aylık gerçekleşen gider'!O517</f>
        <v>0</v>
      </c>
      <c r="G41" s="40">
        <f>'[1]2015 aylık gerçekleşen gider'!O636</f>
        <v>326</v>
      </c>
      <c r="H41" s="40">
        <f>'[1]2015 aylık gerçekleşen gider'!O755</f>
        <v>3857.5</v>
      </c>
      <c r="I41" s="40">
        <f>'[1]2015 aylık gerçekleşen gider'!O874</f>
        <v>16030.34</v>
      </c>
      <c r="J41" s="40">
        <f>'[1]2015 aylık gerçekleşen gider'!O993</f>
        <v>4455</v>
      </c>
      <c r="K41" s="40">
        <f>'[1]2015 aylık gerçekleşen gider'!O1112</f>
        <v>1600</v>
      </c>
      <c r="L41" s="40">
        <f>'[1]2015 aylık gerçekleşen gider'!O1231</f>
        <v>610</v>
      </c>
      <c r="M41" s="40">
        <f>'[1]2015 aylık gerçekleşen gider'!O1350</f>
        <v>16736.09</v>
      </c>
      <c r="N41" s="40">
        <f>'[1]2015 aylık gerçekleşen gider'!O1469</f>
        <v>8941</v>
      </c>
      <c r="O41" s="40">
        <f>'[1]2015 aylık gerçekleşen gider'!O1588</f>
        <v>2183.4299999999998</v>
      </c>
      <c r="P41" s="40">
        <f>'[1]2015 aylık gerçekleşen gider'!O1707</f>
        <v>783.98</v>
      </c>
      <c r="Q41" s="40">
        <f>'[1]2015 aylık gerçekleşen gider'!O1826</f>
        <v>750</v>
      </c>
      <c r="R41" s="40">
        <f>'[1]2015 aylık gerçekleşen gider'!O1945</f>
        <v>580</v>
      </c>
      <c r="S41" s="40">
        <f>'[1]2015 aylık gerçekleşen gider'!O2064</f>
        <v>8191</v>
      </c>
      <c r="T41" s="40">
        <f>'[1]2015 aylık gerçekleşen gider'!O2183</f>
        <v>13953</v>
      </c>
      <c r="U41" s="40">
        <f>'[1]2015 aylık gerçekleşen gider'!O2302</f>
        <v>8849.76</v>
      </c>
      <c r="V41" s="40">
        <f t="shared" si="2"/>
        <v>153772.71</v>
      </c>
    </row>
    <row r="42" spans="1:22" s="16" customFormat="1" ht="20.100000000000001" customHeight="1" x14ac:dyDescent="0.25">
      <c r="A42" s="21" t="s">
        <v>157</v>
      </c>
      <c r="B42" s="39" t="s">
        <v>114</v>
      </c>
      <c r="C42" s="40">
        <f>'[1]2015 aylık gerçekleşen gider'!O161</f>
        <v>226.4</v>
      </c>
      <c r="D42" s="40">
        <f>'[1]2015 aylık gerçekleşen gider'!O280</f>
        <v>274</v>
      </c>
      <c r="E42" s="40">
        <f>'[1]2015 aylık gerçekleşen gider'!O399</f>
        <v>198.63</v>
      </c>
      <c r="F42" s="40">
        <f>'[1]2015 aylık gerçekleşen gider'!O518</f>
        <v>733.96</v>
      </c>
      <c r="G42" s="40">
        <f>'[1]2015 aylık gerçekleşen gider'!O637</f>
        <v>0</v>
      </c>
      <c r="H42" s="40">
        <f>'[1]2015 aylık gerçekleşen gider'!O756</f>
        <v>13328.369999999999</v>
      </c>
      <c r="I42" s="40">
        <f>'[1]2015 aylık gerçekleşen gider'!O875</f>
        <v>0</v>
      </c>
      <c r="J42" s="40">
        <f>'[1]2015 aylık gerçekleşen gider'!O994</f>
        <v>585.61</v>
      </c>
      <c r="K42" s="40">
        <f>'[1]2015 aylık gerçekleşen gider'!O1113</f>
        <v>0</v>
      </c>
      <c r="L42" s="40">
        <f>'[1]2015 aylık gerçekleşen gider'!O1232</f>
        <v>0</v>
      </c>
      <c r="M42" s="40">
        <f>'[1]2015 aylık gerçekleşen gider'!O1351</f>
        <v>3823.09</v>
      </c>
      <c r="N42" s="40">
        <f>'[1]2015 aylık gerçekleşen gider'!O1470</f>
        <v>0</v>
      </c>
      <c r="O42" s="40">
        <f>'[1]2015 aylık gerçekleşen gider'!O1589</f>
        <v>0</v>
      </c>
      <c r="P42" s="40">
        <f>'[1]2015 aylık gerçekleşen gider'!O1708</f>
        <v>12636.269999999999</v>
      </c>
      <c r="Q42" s="40">
        <f>'[1]2015 aylık gerçekleşen gider'!O1827</f>
        <v>1307.28</v>
      </c>
      <c r="R42" s="40">
        <f>'[1]2015 aylık gerçekleşen gider'!O1946</f>
        <v>0</v>
      </c>
      <c r="S42" s="40">
        <f>'[1]2015 aylık gerçekleşen gider'!O2065</f>
        <v>5244.9100000000008</v>
      </c>
      <c r="T42" s="40">
        <f>'[1]2015 aylık gerçekleşen gider'!O2184</f>
        <v>0</v>
      </c>
      <c r="U42" s="40">
        <f>'[1]2015 aylık gerçekleşen gider'!O2303</f>
        <v>491.28</v>
      </c>
      <c r="V42" s="40">
        <f t="shared" si="2"/>
        <v>38849.799999999996</v>
      </c>
    </row>
    <row r="43" spans="1:22" s="16" customFormat="1" ht="20.100000000000001" customHeight="1" x14ac:dyDescent="0.25">
      <c r="A43" s="21" t="s">
        <v>158</v>
      </c>
      <c r="B43" s="39" t="s">
        <v>159</v>
      </c>
      <c r="C43" s="40">
        <f>'[1]2015 aylık gerçekleşen gider'!O162</f>
        <v>0</v>
      </c>
      <c r="D43" s="40">
        <f>'[1]2015 aylık gerçekleşen gider'!O281</f>
        <v>0</v>
      </c>
      <c r="E43" s="40">
        <f>'[1]2015 aylık gerçekleşen gider'!O400</f>
        <v>0</v>
      </c>
      <c r="F43" s="40">
        <f>'[1]2015 aylık gerçekleşen gider'!O519</f>
        <v>0</v>
      </c>
      <c r="G43" s="40">
        <f>'[1]2015 aylık gerçekleşen gider'!O638</f>
        <v>0</v>
      </c>
      <c r="H43" s="40">
        <f>'[1]2015 aylık gerçekleşen gider'!O757</f>
        <v>50</v>
      </c>
      <c r="I43" s="40">
        <f>'[1]2015 aylık gerçekleşen gider'!O876</f>
        <v>0</v>
      </c>
      <c r="J43" s="40">
        <f>'[1]2015 aylık gerçekleşen gider'!O995</f>
        <v>0</v>
      </c>
      <c r="K43" s="40">
        <f>'[1]2015 aylık gerçekleşen gider'!O1114</f>
        <v>0</v>
      </c>
      <c r="L43" s="40">
        <f>'[1]2015 aylık gerçekleşen gider'!O1233</f>
        <v>0</v>
      </c>
      <c r="M43" s="40">
        <f>'[1]2015 aylık gerçekleşen gider'!O1352</f>
        <v>33805.939999999995</v>
      </c>
      <c r="N43" s="40">
        <f>'[1]2015 aylık gerçekleşen gider'!O1471</f>
        <v>0</v>
      </c>
      <c r="O43" s="40">
        <f>'[1]2015 aylık gerçekleşen gider'!O1590</f>
        <v>0</v>
      </c>
      <c r="P43" s="40">
        <f>'[1]2015 aylık gerçekleşen gider'!O1709</f>
        <v>0</v>
      </c>
      <c r="Q43" s="40">
        <f>'[1]2015 aylık gerçekleşen gider'!O1828</f>
        <v>0</v>
      </c>
      <c r="R43" s="40">
        <f>'[1]2015 aylık gerçekleşen gider'!O1947</f>
        <v>0</v>
      </c>
      <c r="S43" s="40">
        <f>'[1]2015 aylık gerçekleşen gider'!O2066</f>
        <v>0</v>
      </c>
      <c r="T43" s="40">
        <f>'[1]2015 aylık gerçekleşen gider'!O2185</f>
        <v>0</v>
      </c>
      <c r="U43" s="40">
        <f>'[1]2015 aylık gerçekleşen gider'!O2304</f>
        <v>0</v>
      </c>
      <c r="V43" s="40">
        <f t="shared" si="2"/>
        <v>33855.939999999995</v>
      </c>
    </row>
    <row r="44" spans="1:22" s="16" customFormat="1" ht="20.100000000000001" customHeight="1" x14ac:dyDescent="0.25">
      <c r="A44" s="21" t="s">
        <v>160</v>
      </c>
      <c r="B44" s="39" t="s">
        <v>161</v>
      </c>
      <c r="C44" s="40">
        <f>'[1]2015 aylık gerçekleşen gider'!O163</f>
        <v>0</v>
      </c>
      <c r="D44" s="40">
        <f>'[1]2015 aylık gerçekleşen gider'!O282</f>
        <v>0</v>
      </c>
      <c r="E44" s="40">
        <f>'[1]2015 aylık gerçekleşen gider'!O401</f>
        <v>0</v>
      </c>
      <c r="F44" s="40">
        <f>'[1]2015 aylık gerçekleşen gider'!O520</f>
        <v>0</v>
      </c>
      <c r="G44" s="40">
        <f>'[1]2015 aylık gerçekleşen gider'!O639</f>
        <v>0</v>
      </c>
      <c r="H44" s="40">
        <f>'[1]2015 aylık gerçekleşen gider'!O758</f>
        <v>0</v>
      </c>
      <c r="I44" s="40">
        <f>'[1]2015 aylık gerçekleşen gider'!O877</f>
        <v>885</v>
      </c>
      <c r="J44" s="40">
        <f>'[1]2015 aylık gerçekleşen gider'!O996</f>
        <v>0</v>
      </c>
      <c r="K44" s="40">
        <f>'[1]2015 aylık gerçekleşen gider'!O1115</f>
        <v>0</v>
      </c>
      <c r="L44" s="40">
        <f>'[1]2015 aylık gerçekleşen gider'!O1234</f>
        <v>0</v>
      </c>
      <c r="M44" s="40">
        <f>'[1]2015 aylık gerçekleşen gider'!O1353</f>
        <v>16800</v>
      </c>
      <c r="N44" s="40">
        <f>'[1]2015 aylık gerçekleşen gider'!O1472</f>
        <v>0</v>
      </c>
      <c r="O44" s="40">
        <f>'[1]2015 aylık gerçekleşen gider'!O1591</f>
        <v>0</v>
      </c>
      <c r="P44" s="40">
        <f>'[1]2015 aylık gerçekleşen gider'!O1710</f>
        <v>6784.16</v>
      </c>
      <c r="Q44" s="40">
        <f>'[1]2015 aylık gerçekleşen gider'!O1829</f>
        <v>0</v>
      </c>
      <c r="R44" s="40">
        <f>'[1]2015 aylık gerçekleşen gider'!O1948</f>
        <v>0</v>
      </c>
      <c r="S44" s="40">
        <f>'[1]2015 aylık gerçekleşen gider'!O2067</f>
        <v>0</v>
      </c>
      <c r="T44" s="40">
        <f>'[1]2015 aylık gerçekleşen gider'!O2186</f>
        <v>0</v>
      </c>
      <c r="U44" s="40">
        <f>'[1]2015 aylık gerçekleşen gider'!O2305</f>
        <v>0</v>
      </c>
      <c r="V44" s="40">
        <f t="shared" si="2"/>
        <v>24469.16</v>
      </c>
    </row>
    <row r="45" spans="1:22" s="16" customFormat="1" ht="20.100000000000001" customHeight="1" x14ac:dyDescent="0.25">
      <c r="A45" s="21" t="s">
        <v>162</v>
      </c>
      <c r="B45" s="39" t="s">
        <v>163</v>
      </c>
      <c r="C45" s="40">
        <f>'[1]2015 aylık gerçekleşen gider'!O164</f>
        <v>405692.77999999997</v>
      </c>
      <c r="D45" s="40">
        <f>'[1]2015 aylık gerçekleşen gider'!O283</f>
        <v>173905.25</v>
      </c>
      <c r="E45" s="40">
        <f>'[1]2015 aylık gerçekleşen gider'!O402</f>
        <v>68884.429999999993</v>
      </c>
      <c r="F45" s="40">
        <f>'[1]2015 aylık gerçekleşen gider'!O521</f>
        <v>23101.420000000002</v>
      </c>
      <c r="G45" s="40">
        <f>'[1]2015 aylık gerçekleşen gider'!O640</f>
        <v>87032.320000000007</v>
      </c>
      <c r="H45" s="40">
        <f>'[1]2015 aylık gerçekleşen gider'!O759</f>
        <v>56322.899999999994</v>
      </c>
      <c r="I45" s="40">
        <f>'[1]2015 aylık gerçekleşen gider'!O878</f>
        <v>30223.08</v>
      </c>
      <c r="J45" s="40">
        <f>'[1]2015 aylık gerçekleşen gider'!O997</f>
        <v>85.5</v>
      </c>
      <c r="K45" s="40">
        <f>'[1]2015 aylık gerçekleşen gider'!O1116</f>
        <v>33293.26</v>
      </c>
      <c r="L45" s="40">
        <f>'[1]2015 aylık gerçekleşen gider'!O1235</f>
        <v>4054.18</v>
      </c>
      <c r="M45" s="40">
        <f>'[1]2015 aylık gerçekleşen gider'!O1354</f>
        <v>60404.240000000005</v>
      </c>
      <c r="N45" s="40">
        <f>'[1]2015 aylık gerçekleşen gider'!O1473</f>
        <v>85710.859999999986</v>
      </c>
      <c r="O45" s="40">
        <f>'[1]2015 aylık gerçekleşen gider'!O1592</f>
        <v>17578.960000000003</v>
      </c>
      <c r="P45" s="40">
        <f>'[1]2015 aylık gerçekleşen gider'!O1711</f>
        <v>25565.54</v>
      </c>
      <c r="Q45" s="40">
        <f>'[1]2015 aylık gerçekleşen gider'!O1830</f>
        <v>77164.239999999991</v>
      </c>
      <c r="R45" s="40">
        <f>'[1]2015 aylık gerçekleşen gider'!O1949</f>
        <v>33746.080000000002</v>
      </c>
      <c r="S45" s="40">
        <f>'[1]2015 aylık gerçekleşen gider'!O2068</f>
        <v>891.65</v>
      </c>
      <c r="T45" s="40">
        <f>'[1]2015 aylık gerçekleşen gider'!O2187</f>
        <v>28310.589999999997</v>
      </c>
      <c r="U45" s="40">
        <f>'[1]2015 aylık gerçekleşen gider'!O2306</f>
        <v>64696.55</v>
      </c>
      <c r="V45" s="40">
        <f t="shared" si="2"/>
        <v>1276663.83</v>
      </c>
    </row>
    <row r="46" spans="1:22" s="16" customFormat="1" ht="20.100000000000001" customHeight="1" x14ac:dyDescent="0.25">
      <c r="A46" s="21" t="s">
        <v>164</v>
      </c>
      <c r="B46" s="39" t="s">
        <v>165</v>
      </c>
      <c r="C46" s="40">
        <f>'[1]2015 aylık gerçekleşen gider'!O165</f>
        <v>1148.1199999999999</v>
      </c>
      <c r="D46" s="40">
        <f>'[1]2015 aylık gerçekleşen gider'!O284</f>
        <v>0</v>
      </c>
      <c r="E46" s="40">
        <f>'[1]2015 aylık gerçekleşen gider'!O403</f>
        <v>0</v>
      </c>
      <c r="F46" s="40">
        <f>'[1]2015 aylık gerçekleşen gider'!O522</f>
        <v>0</v>
      </c>
      <c r="G46" s="40">
        <f>'[1]2015 aylık gerçekleşen gider'!O641</f>
        <v>3755.4300000000003</v>
      </c>
      <c r="H46" s="40">
        <f>'[1]2015 aylık gerçekleşen gider'!O760</f>
        <v>10</v>
      </c>
      <c r="I46" s="40">
        <f>'[1]2015 aylık gerçekleşen gider'!O879</f>
        <v>0</v>
      </c>
      <c r="J46" s="40">
        <f>'[1]2015 aylık gerçekleşen gider'!O998</f>
        <v>4.6100000000000003</v>
      </c>
      <c r="K46" s="40">
        <f>'[1]2015 aylık gerçekleşen gider'!O1117</f>
        <v>0</v>
      </c>
      <c r="L46" s="40">
        <f>'[1]2015 aylık gerçekleşen gider'!O1236</f>
        <v>0</v>
      </c>
      <c r="M46" s="40">
        <f>'[1]2015 aylık gerçekleşen gider'!O1355</f>
        <v>10.5</v>
      </c>
      <c r="N46" s="40">
        <f>'[1]2015 aylık gerçekleşen gider'!O1474</f>
        <v>0</v>
      </c>
      <c r="O46" s="40">
        <f>'[1]2015 aylık gerçekleşen gider'!O1593</f>
        <v>0</v>
      </c>
      <c r="P46" s="40">
        <f>'[1]2015 aylık gerçekleşen gider'!O1712</f>
        <v>0</v>
      </c>
      <c r="Q46" s="40">
        <f>'[1]2015 aylık gerçekleşen gider'!O1831</f>
        <v>0</v>
      </c>
      <c r="R46" s="40">
        <f>'[1]2015 aylık gerçekleşen gider'!O1950</f>
        <v>600.48</v>
      </c>
      <c r="S46" s="40">
        <f>'[1]2015 aylık gerçekleşen gider'!O2069</f>
        <v>3764.39</v>
      </c>
      <c r="T46" s="40">
        <f>'[1]2015 aylık gerçekleşen gider'!O2188</f>
        <v>0</v>
      </c>
      <c r="U46" s="40">
        <f>'[1]2015 aylık gerçekleşen gider'!O2307</f>
        <v>0</v>
      </c>
      <c r="V46" s="40">
        <f t="shared" si="2"/>
        <v>9293.5299999999988</v>
      </c>
    </row>
    <row r="47" spans="1:22" s="16" customFormat="1" ht="20.100000000000001" customHeight="1" x14ac:dyDescent="0.25">
      <c r="A47" s="21" t="s">
        <v>166</v>
      </c>
      <c r="B47" s="39" t="s">
        <v>167</v>
      </c>
      <c r="C47" s="40">
        <f>'[1]2015 aylık gerçekleşen gider'!O166</f>
        <v>0</v>
      </c>
      <c r="D47" s="40">
        <f>'[1]2015 aylık gerçekleşen gider'!O285</f>
        <v>0</v>
      </c>
      <c r="E47" s="40">
        <f>'[1]2015 aylık gerçekleşen gider'!O404</f>
        <v>0</v>
      </c>
      <c r="F47" s="40">
        <f>'[1]2015 aylık gerçekleşen gider'!O523</f>
        <v>8.77</v>
      </c>
      <c r="G47" s="40">
        <f>'[1]2015 aylık gerçekleşen gider'!O642</f>
        <v>0</v>
      </c>
      <c r="H47" s="40">
        <f>'[1]2015 aylık gerçekleşen gider'!O761</f>
        <v>34.379999999999995</v>
      </c>
      <c r="I47" s="40">
        <f>'[1]2015 aylık gerçekleşen gider'!O880</f>
        <v>10489.79</v>
      </c>
      <c r="J47" s="40">
        <f>'[1]2015 aylık gerçekleşen gider'!O999</f>
        <v>0</v>
      </c>
      <c r="K47" s="40">
        <f>'[1]2015 aylık gerçekleşen gider'!O1118</f>
        <v>0</v>
      </c>
      <c r="L47" s="40">
        <f>'[1]2015 aylık gerçekleşen gider'!O1237</f>
        <v>0</v>
      </c>
      <c r="M47" s="40">
        <f>'[1]2015 aylık gerçekleşen gider'!O1356</f>
        <v>0</v>
      </c>
      <c r="N47" s="40">
        <f>'[1]2015 aylık gerçekleşen gider'!O1475</f>
        <v>1.05</v>
      </c>
      <c r="O47" s="40">
        <f>'[1]2015 aylık gerçekleşen gider'!O1594</f>
        <v>0</v>
      </c>
      <c r="P47" s="40">
        <f>'[1]2015 aylık gerçekleşen gider'!O1713</f>
        <v>6.34</v>
      </c>
      <c r="Q47" s="40">
        <f>'[1]2015 aylık gerçekleşen gider'!O1832</f>
        <v>0</v>
      </c>
      <c r="R47" s="40">
        <f>'[1]2015 aylık gerçekleşen gider'!O1951</f>
        <v>0</v>
      </c>
      <c r="S47" s="40">
        <f>'[1]2015 aylık gerçekleşen gider'!O2070</f>
        <v>543.80999999999995</v>
      </c>
      <c r="T47" s="40">
        <f>'[1]2015 aylık gerçekleşen gider'!O2189</f>
        <v>0</v>
      </c>
      <c r="U47" s="40">
        <f>'[1]2015 aylık gerçekleşen gider'!O2308</f>
        <v>137.79</v>
      </c>
      <c r="V47" s="40">
        <f t="shared" si="2"/>
        <v>11221.93</v>
      </c>
    </row>
    <row r="48" spans="1:22" s="16" customFormat="1" ht="20.100000000000001" customHeight="1" x14ac:dyDescent="0.25">
      <c r="A48" s="21" t="s">
        <v>168</v>
      </c>
      <c r="B48" s="39" t="s">
        <v>169</v>
      </c>
      <c r="C48" s="40">
        <f>'[1]2015 aylık gerçekleşen gider'!O167</f>
        <v>800950.41999999993</v>
      </c>
      <c r="D48" s="40">
        <f>'[1]2015 aylık gerçekleşen gider'!O286</f>
        <v>60784.95</v>
      </c>
      <c r="E48" s="40">
        <f>'[1]2015 aylık gerçekleşen gider'!O405</f>
        <v>183542.85000000003</v>
      </c>
      <c r="F48" s="40">
        <f>'[1]2015 aylık gerçekleşen gider'!O524</f>
        <v>114241.40000000001</v>
      </c>
      <c r="G48" s="40">
        <f>'[1]2015 aylık gerçekleşen gider'!O643</f>
        <v>19014.68</v>
      </c>
      <c r="H48" s="40">
        <f>'[1]2015 aylık gerçekleşen gider'!O762</f>
        <v>70344.31</v>
      </c>
      <c r="I48" s="40">
        <f>'[1]2015 aylık gerçekleşen gider'!O881</f>
        <v>48276.02</v>
      </c>
      <c r="J48" s="40">
        <f>'[1]2015 aylık gerçekleşen gider'!O1000</f>
        <v>14481.740000000002</v>
      </c>
      <c r="K48" s="40">
        <f>'[1]2015 aylık gerçekleşen gider'!O1119</f>
        <v>115941.51000000001</v>
      </c>
      <c r="L48" s="40">
        <f>'[1]2015 aylık gerçekleşen gider'!O1238</f>
        <v>21403.73</v>
      </c>
      <c r="M48" s="40">
        <f>'[1]2015 aylık gerçekleşen gider'!O1357</f>
        <v>371504.2</v>
      </c>
      <c r="N48" s="40">
        <f>'[1]2015 aylık gerçekleşen gider'!O1476</f>
        <v>139895.98000000001</v>
      </c>
      <c r="O48" s="40">
        <f>'[1]2015 aylık gerçekleşen gider'!O1595</f>
        <v>3331.28</v>
      </c>
      <c r="P48" s="40">
        <f>'[1]2015 aylık gerçekleşen gider'!O1714</f>
        <v>195606.61000000004</v>
      </c>
      <c r="Q48" s="40">
        <f>'[1]2015 aylık gerçekleşen gider'!O1833</f>
        <v>9456.17</v>
      </c>
      <c r="R48" s="40">
        <f>'[1]2015 aylık gerçekleşen gider'!O1952</f>
        <v>920</v>
      </c>
      <c r="S48" s="40">
        <f>'[1]2015 aylık gerçekleşen gider'!O2071</f>
        <v>6920.55</v>
      </c>
      <c r="T48" s="40">
        <f>'[1]2015 aylık gerçekleşen gider'!O2190</f>
        <v>90</v>
      </c>
      <c r="U48" s="40">
        <f>'[1]2015 aylık gerçekleşen gider'!O2309</f>
        <v>10474.040000000001</v>
      </c>
      <c r="V48" s="40">
        <f t="shared" si="2"/>
        <v>2187180.4399999995</v>
      </c>
    </row>
    <row r="49" spans="1:22" s="16" customFormat="1" ht="20.100000000000001" customHeight="1" x14ac:dyDescent="0.25">
      <c r="A49" s="13" t="s">
        <v>58</v>
      </c>
      <c r="B49" s="14" t="s">
        <v>170</v>
      </c>
      <c r="C49" s="38">
        <f>'[1]2015 aylık gerçekleşen gider'!O168</f>
        <v>70663.760000000009</v>
      </c>
      <c r="D49" s="38">
        <f>'[1]2015 aylık gerçekleşen gider'!O287</f>
        <v>12376.659999999996</v>
      </c>
      <c r="E49" s="38">
        <f>'[1]2015 aylık gerçekleşen gider'!O406</f>
        <v>8.73</v>
      </c>
      <c r="F49" s="38">
        <f>'[1]2015 aylık gerçekleşen gider'!O525</f>
        <v>27072.57</v>
      </c>
      <c r="G49" s="38">
        <f>'[1]2015 aylık gerçekleşen gider'!O644</f>
        <v>19549.91</v>
      </c>
      <c r="H49" s="38">
        <f>'[1]2015 aylık gerçekleşen gider'!O763</f>
        <v>4221.04</v>
      </c>
      <c r="I49" s="38">
        <f>'[1]2015 aylık gerçekleşen gider'!O882</f>
        <v>10391.699999999999</v>
      </c>
      <c r="J49" s="38">
        <f>'[1]2015 aylık gerçekleşen gider'!O1001</f>
        <v>3953.9900000000002</v>
      </c>
      <c r="K49" s="38">
        <f>'[1]2015 aylık gerçekleşen gider'!O1120</f>
        <v>3548.5</v>
      </c>
      <c r="L49" s="38">
        <f>'[1]2015 aylık gerçekleşen gider'!O1239</f>
        <v>2510.9900000000002</v>
      </c>
      <c r="M49" s="38">
        <f>'[1]2015 aylık gerçekleşen gider'!O1358</f>
        <v>5615.56</v>
      </c>
      <c r="N49" s="38">
        <f>'[1]2015 aylık gerçekleşen gider'!O1477</f>
        <v>70775.8</v>
      </c>
      <c r="O49" s="38">
        <f>'[1]2015 aylık gerçekleşen gider'!O1596</f>
        <v>2418.3000000000006</v>
      </c>
      <c r="P49" s="38">
        <f>'[1]2015 aylık gerçekleşen gider'!O1715</f>
        <v>9705.7199999999993</v>
      </c>
      <c r="Q49" s="38">
        <f>'[1]2015 aylık gerçekleşen gider'!O1834</f>
        <v>17565.270000000004</v>
      </c>
      <c r="R49" s="38">
        <f>'[1]2015 aylık gerçekleşen gider'!O1953</f>
        <v>3433.6000000000004</v>
      </c>
      <c r="S49" s="38">
        <f>'[1]2015 aylık gerçekleşen gider'!O2072</f>
        <v>6018.5</v>
      </c>
      <c r="T49" s="38">
        <f>'[1]2015 aylık gerçekleşen gider'!O2191</f>
        <v>2628.0000000000005</v>
      </c>
      <c r="U49" s="38">
        <f>'[1]2015 aylık gerçekleşen gider'!O2310</f>
        <v>2838.1100000000006</v>
      </c>
      <c r="V49" s="38">
        <f t="shared" si="2"/>
        <v>275296.70999999996</v>
      </c>
    </row>
    <row r="50" spans="1:22" s="16" customFormat="1" ht="20.100000000000001" customHeight="1" x14ac:dyDescent="0.25">
      <c r="A50" s="13" t="s">
        <v>92</v>
      </c>
      <c r="B50" s="14" t="s">
        <v>171</v>
      </c>
      <c r="C50" s="38">
        <f>'[1]2015 aylık gerçekleşen gider'!O169</f>
        <v>0</v>
      </c>
      <c r="D50" s="38">
        <f>'[1]2015 aylık gerçekleşen gider'!O288</f>
        <v>0</v>
      </c>
      <c r="E50" s="38">
        <f>'[1]2015 aylık gerçekleşen gider'!O407</f>
        <v>0</v>
      </c>
      <c r="F50" s="38">
        <f>'[1]2015 aylık gerçekleşen gider'!O526</f>
        <v>0</v>
      </c>
      <c r="G50" s="38">
        <f>'[1]2015 aylık gerçekleşen gider'!O645</f>
        <v>0</v>
      </c>
      <c r="H50" s="38">
        <f>'[1]2015 aylık gerçekleşen gider'!O764</f>
        <v>0</v>
      </c>
      <c r="I50" s="38">
        <f>'[1]2015 aylık gerçekleşen gider'!O883</f>
        <v>0</v>
      </c>
      <c r="J50" s="38">
        <f>'[1]2015 aylık gerçekleşen gider'!O1002</f>
        <v>0</v>
      </c>
      <c r="K50" s="38">
        <f>'[1]2015 aylık gerçekleşen gider'!O1121</f>
        <v>0</v>
      </c>
      <c r="L50" s="38">
        <f>'[1]2015 aylık gerçekleşen gider'!O1240</f>
        <v>0</v>
      </c>
      <c r="M50" s="38">
        <f>'[1]2015 aylık gerçekleşen gider'!O1359</f>
        <v>0</v>
      </c>
      <c r="N50" s="38">
        <f>'[1]2015 aylık gerçekleşen gider'!O1478</f>
        <v>0</v>
      </c>
      <c r="O50" s="38">
        <f>'[1]2015 aylık gerçekleşen gider'!O1597</f>
        <v>0</v>
      </c>
      <c r="P50" s="38">
        <f>'[1]2015 aylık gerçekleşen gider'!O1716</f>
        <v>0</v>
      </c>
      <c r="Q50" s="38">
        <f>'[1]2015 aylık gerçekleşen gider'!O1835</f>
        <v>0</v>
      </c>
      <c r="R50" s="38">
        <f>'[1]2015 aylık gerçekleşen gider'!O1954</f>
        <v>0</v>
      </c>
      <c r="S50" s="38">
        <f>'[1]2015 aylık gerçekleşen gider'!O2073</f>
        <v>0</v>
      </c>
      <c r="T50" s="38">
        <f>'[1]2015 aylık gerçekleşen gider'!O2192</f>
        <v>0</v>
      </c>
      <c r="U50" s="38">
        <f>'[1]2015 aylık gerçekleşen gider'!O2311</f>
        <v>0</v>
      </c>
      <c r="V50" s="38">
        <f t="shared" si="2"/>
        <v>0</v>
      </c>
    </row>
    <row r="51" spans="1:22" s="16" customFormat="1" ht="20.100000000000001" customHeight="1" x14ac:dyDescent="0.25">
      <c r="A51" s="13" t="s">
        <v>93</v>
      </c>
      <c r="B51" s="14" t="s">
        <v>172</v>
      </c>
      <c r="C51" s="38">
        <f>'[1]2015 aylık gerçekleşen gider'!O170</f>
        <v>261240.48000000004</v>
      </c>
      <c r="D51" s="38">
        <f>'[1]2015 aylık gerçekleşen gider'!O289</f>
        <v>15359.48</v>
      </c>
      <c r="E51" s="38">
        <f>'[1]2015 aylık gerçekleşen gider'!O408</f>
        <v>8470.5930000000026</v>
      </c>
      <c r="F51" s="38">
        <f>'[1]2015 aylık gerçekleşen gider'!O527</f>
        <v>44865.709999999992</v>
      </c>
      <c r="G51" s="38">
        <f>'[1]2015 aylık gerçekleşen gider'!O646</f>
        <v>7713.9199999999992</v>
      </c>
      <c r="H51" s="38">
        <f>'[1]2015 aylık gerçekleşen gider'!O765</f>
        <v>16063.5</v>
      </c>
      <c r="I51" s="38">
        <f>'[1]2015 aylık gerçekleşen gider'!O884</f>
        <v>7235.75</v>
      </c>
      <c r="J51" s="38">
        <f>'[1]2015 aylık gerçekleşen gider'!O1003</f>
        <v>7943.8600000000015</v>
      </c>
      <c r="K51" s="38">
        <f>'[1]2015 aylık gerçekleşen gider'!O1122</f>
        <v>9068.3600000000024</v>
      </c>
      <c r="L51" s="38">
        <f>'[1]2015 aylık gerçekleşen gider'!O1241</f>
        <v>2335.5100000000002</v>
      </c>
      <c r="M51" s="38">
        <f>'[1]2015 aylık gerçekleşen gider'!O1360</f>
        <v>34588.97</v>
      </c>
      <c r="N51" s="38">
        <f>'[1]2015 aylık gerçekleşen gider'!O1479</f>
        <v>20700.45</v>
      </c>
      <c r="O51" s="38">
        <f>'[1]2015 aylık gerçekleşen gider'!O1598</f>
        <v>6438.4900000000007</v>
      </c>
      <c r="P51" s="38">
        <f>'[1]2015 aylık gerçekleşen gider'!O1717</f>
        <v>4239.57</v>
      </c>
      <c r="Q51" s="38">
        <f>'[1]2015 aylık gerçekleşen gider'!O1836</f>
        <v>9672.81</v>
      </c>
      <c r="R51" s="38">
        <f>'[1]2015 aylık gerçekleşen gider'!O1955</f>
        <v>7240.5599999999995</v>
      </c>
      <c r="S51" s="38">
        <f>'[1]2015 aylık gerçekleşen gider'!O2074</f>
        <v>5740.13</v>
      </c>
      <c r="T51" s="38">
        <f>'[1]2015 aylık gerçekleşen gider'!O2193</f>
        <v>7550.7400000000007</v>
      </c>
      <c r="U51" s="38">
        <f>'[1]2015 aylık gerçekleşen gider'!O2312</f>
        <v>5214.28</v>
      </c>
      <c r="V51" s="38">
        <f t="shared" si="2"/>
        <v>481683.16300000006</v>
      </c>
    </row>
    <row r="52" spans="1:22" s="16" customFormat="1" ht="20.100000000000001" customHeight="1" x14ac:dyDescent="0.25">
      <c r="A52" s="13" t="s">
        <v>173</v>
      </c>
      <c r="B52" s="14" t="s">
        <v>174</v>
      </c>
      <c r="C52" s="38">
        <f>'[1]2015 aylık gerçekleşen gider'!O171</f>
        <v>13540.400000000001</v>
      </c>
      <c r="D52" s="38">
        <f>'[1]2015 aylık gerçekleşen gider'!O290</f>
        <v>19386.75</v>
      </c>
      <c r="E52" s="38">
        <f>'[1]2015 aylık gerçekleşen gider'!O409</f>
        <v>98927.14999999998</v>
      </c>
      <c r="F52" s="38">
        <f>'[1]2015 aylık gerçekleşen gider'!O528</f>
        <v>33530.79</v>
      </c>
      <c r="G52" s="38">
        <f>'[1]2015 aylık gerçekleşen gider'!O647</f>
        <v>4422.71</v>
      </c>
      <c r="H52" s="38">
        <f>'[1]2015 aylık gerçekleşen gider'!O766</f>
        <v>1523.35</v>
      </c>
      <c r="I52" s="38">
        <f>'[1]2015 aylık gerçekleşen gider'!O885</f>
        <v>36698.370000000003</v>
      </c>
      <c r="J52" s="38">
        <f>'[1]2015 aylık gerçekleşen gider'!O1004</f>
        <v>1673.79</v>
      </c>
      <c r="K52" s="38">
        <f>'[1]2015 aylık gerçekleşen gider'!O1123</f>
        <v>72405.36</v>
      </c>
      <c r="L52" s="38">
        <f>'[1]2015 aylık gerçekleşen gider'!O1242</f>
        <v>10270.810000000001</v>
      </c>
      <c r="M52" s="38">
        <f>'[1]2015 aylık gerçekleşen gider'!O1361</f>
        <v>108653.97</v>
      </c>
      <c r="N52" s="38">
        <f>'[1]2015 aylık gerçekleşen gider'!O1480</f>
        <v>34022.1</v>
      </c>
      <c r="O52" s="38">
        <f>'[1]2015 aylık gerçekleşen gider'!O1599</f>
        <v>2032.54</v>
      </c>
      <c r="P52" s="38">
        <f>'[1]2015 aylık gerçekleşen gider'!O1718</f>
        <v>64066.490000000005</v>
      </c>
      <c r="Q52" s="38">
        <f>'[1]2015 aylık gerçekleşen gider'!O1837</f>
        <v>9879.130000000001</v>
      </c>
      <c r="R52" s="38">
        <f>'[1]2015 aylık gerçekleşen gider'!O1956</f>
        <v>25026.980000000003</v>
      </c>
      <c r="S52" s="38">
        <f>'[1]2015 aylık gerçekleşen gider'!O2075</f>
        <v>4516.8100000000004</v>
      </c>
      <c r="T52" s="38">
        <f>'[1]2015 aylık gerçekleşen gider'!O2194</f>
        <v>24994.66</v>
      </c>
      <c r="U52" s="38">
        <f>'[1]2015 aylık gerçekleşen gider'!O2313</f>
        <v>3324.26</v>
      </c>
      <c r="V52" s="38">
        <f t="shared" si="2"/>
        <v>568896.42000000004</v>
      </c>
    </row>
    <row r="53" spans="1:22" s="16" customFormat="1" ht="20.100000000000001" customHeight="1" x14ac:dyDescent="0.25">
      <c r="A53" s="13" t="s">
        <v>175</v>
      </c>
      <c r="B53" s="14" t="s">
        <v>176</v>
      </c>
      <c r="C53" s="38">
        <f>'[1]2015 aylık gerçekleşen gider'!O172</f>
        <v>0</v>
      </c>
      <c r="D53" s="38">
        <f>'[1]2015 aylık gerçekleşen gider'!O291</f>
        <v>800</v>
      </c>
      <c r="E53" s="38">
        <f>'[1]2015 aylık gerçekleşen gider'!O410</f>
        <v>33135.400000000009</v>
      </c>
      <c r="F53" s="38">
        <f>'[1]2015 aylık gerçekleşen gider'!O529</f>
        <v>0</v>
      </c>
      <c r="G53" s="38">
        <f>'[1]2015 aylık gerçekleşen gider'!O648</f>
        <v>60503.31</v>
      </c>
      <c r="H53" s="38">
        <f>'[1]2015 aylık gerçekleşen gider'!O767</f>
        <v>45536.62999999999</v>
      </c>
      <c r="I53" s="38">
        <f>'[1]2015 aylık gerçekleşen gider'!O886</f>
        <v>11375</v>
      </c>
      <c r="J53" s="38">
        <f>'[1]2015 aylık gerçekleşen gider'!O1005</f>
        <v>79355.37</v>
      </c>
      <c r="K53" s="38">
        <f>'[1]2015 aylık gerçekleşen gider'!O1124</f>
        <v>15537.5</v>
      </c>
      <c r="L53" s="38">
        <f>'[1]2015 aylık gerçekleşen gider'!O1243</f>
        <v>6806.25</v>
      </c>
      <c r="M53" s="38">
        <f>'[1]2015 aylık gerçekleşen gider'!O1362</f>
        <v>3.24</v>
      </c>
      <c r="N53" s="38">
        <f>'[1]2015 aylık gerçekleşen gider'!O1481</f>
        <v>13375</v>
      </c>
      <c r="O53" s="38">
        <f>'[1]2015 aylık gerçekleşen gider'!O1600</f>
        <v>0</v>
      </c>
      <c r="P53" s="38">
        <f>'[1]2015 aylık gerçekleşen gider'!O1719</f>
        <v>0</v>
      </c>
      <c r="Q53" s="38">
        <f>'[1]2015 aylık gerçekleşen gider'!O1838</f>
        <v>0</v>
      </c>
      <c r="R53" s="38">
        <f>'[1]2015 aylık gerçekleşen gider'!O1957</f>
        <v>0</v>
      </c>
      <c r="S53" s="38">
        <f>'[1]2015 aylık gerçekleşen gider'!O2076</f>
        <v>6000</v>
      </c>
      <c r="T53" s="38">
        <f>'[1]2015 aylık gerçekleşen gider'!O2195</f>
        <v>21062.5</v>
      </c>
      <c r="U53" s="38">
        <f>'[1]2015 aylık gerçekleşen gider'!O2314</f>
        <v>8500</v>
      </c>
      <c r="V53" s="38">
        <f t="shared" si="2"/>
        <v>301990.19999999995</v>
      </c>
    </row>
    <row r="54" spans="1:22" s="16" customFormat="1" ht="20.100000000000001" customHeight="1" x14ac:dyDescent="0.25">
      <c r="A54" s="13" t="s">
        <v>177</v>
      </c>
      <c r="B54" s="14" t="s">
        <v>178</v>
      </c>
      <c r="C54" s="38">
        <f>'[1]2015 aylık gerçekleşen gider'!O173</f>
        <v>2991.5699999999997</v>
      </c>
      <c r="D54" s="38">
        <f>'[1]2015 aylık gerçekleşen gider'!O292</f>
        <v>0</v>
      </c>
      <c r="E54" s="38">
        <f>'[1]2015 aylık gerçekleşen gider'!O411</f>
        <v>0</v>
      </c>
      <c r="F54" s="38">
        <f>'[1]2015 aylık gerçekleşen gider'!O530</f>
        <v>960</v>
      </c>
      <c r="G54" s="38">
        <f>'[1]2015 aylık gerçekleşen gider'!O649</f>
        <v>78</v>
      </c>
      <c r="H54" s="38">
        <f>'[1]2015 aylık gerçekleşen gider'!O768</f>
        <v>500</v>
      </c>
      <c r="I54" s="38">
        <f>'[1]2015 aylık gerçekleşen gider'!O887</f>
        <v>113784.81000000001</v>
      </c>
      <c r="J54" s="38">
        <f>'[1]2015 aylık gerçekleşen gider'!O1006</f>
        <v>0</v>
      </c>
      <c r="K54" s="38">
        <f>'[1]2015 aylık gerçekleşen gider'!O1125</f>
        <v>3215.6000000000004</v>
      </c>
      <c r="L54" s="38">
        <f>'[1]2015 aylık gerçekleşen gider'!O1244</f>
        <v>0</v>
      </c>
      <c r="M54" s="38">
        <f>'[1]2015 aylık gerçekleşen gider'!O1363</f>
        <v>404.09999999999997</v>
      </c>
      <c r="N54" s="38">
        <f>'[1]2015 aylık gerçekleşen gider'!O1482</f>
        <v>83318.09</v>
      </c>
      <c r="O54" s="38">
        <f>'[1]2015 aylık gerçekleşen gider'!O1601</f>
        <v>2085.8000000000002</v>
      </c>
      <c r="P54" s="38">
        <f>'[1]2015 aylık gerçekleşen gider'!O1720</f>
        <v>23490.61</v>
      </c>
      <c r="Q54" s="38">
        <f>'[1]2015 aylık gerçekleşen gider'!O1839</f>
        <v>0</v>
      </c>
      <c r="R54" s="38">
        <f>'[1]2015 aylık gerçekleşen gider'!O1958</f>
        <v>0</v>
      </c>
      <c r="S54" s="38">
        <f>'[1]2015 aylık gerçekleşen gider'!O2077</f>
        <v>0</v>
      </c>
      <c r="T54" s="38">
        <f>'[1]2015 aylık gerçekleşen gider'!O2196</f>
        <v>0</v>
      </c>
      <c r="U54" s="38">
        <f>'[1]2015 aylık gerçekleşen gider'!O2315</f>
        <v>0.03</v>
      </c>
      <c r="V54" s="38">
        <f t="shared" si="2"/>
        <v>230828.61000000002</v>
      </c>
    </row>
    <row r="55" spans="1:22" s="12" customFormat="1" ht="20.100000000000001" customHeight="1" x14ac:dyDescent="0.25">
      <c r="A55" s="9" t="s">
        <v>60</v>
      </c>
      <c r="B55" s="10" t="s">
        <v>61</v>
      </c>
      <c r="C55" s="11">
        <f>C56+C62+C66+C76+C95+C96+C97+C98+C99+C100+C101+C102+C103+C104+C105+C106+C107+C108+C109+C110+C111+C112+C113+C114+C115+C116+C117</f>
        <v>8536554.9800000004</v>
      </c>
      <c r="D55" s="11">
        <f t="shared" ref="D55:V55" si="6">D56+D62+D66+D76+D95+D96+D97+D98+D99+D100+D101+D102+D103+D104+D105+D106+D107+D108+D109+D110+D111+D112+D113+D114+D115+D116+D117</f>
        <v>3144627.69</v>
      </c>
      <c r="E55" s="11">
        <f t="shared" si="6"/>
        <v>6433611.7030000035</v>
      </c>
      <c r="F55" s="11">
        <f t="shared" si="6"/>
        <v>2835435.11</v>
      </c>
      <c r="G55" s="11">
        <f t="shared" si="6"/>
        <v>4162133.1700000004</v>
      </c>
      <c r="H55" s="11">
        <f t="shared" si="6"/>
        <v>2455557.4600000009</v>
      </c>
      <c r="I55" s="11">
        <f t="shared" si="6"/>
        <v>2677851.8199999998</v>
      </c>
      <c r="J55" s="11">
        <f t="shared" si="6"/>
        <v>835662.30999999971</v>
      </c>
      <c r="K55" s="11">
        <f t="shared" si="6"/>
        <v>2349171.5700000003</v>
      </c>
      <c r="L55" s="11">
        <f t="shared" si="6"/>
        <v>1175431.2799999998</v>
      </c>
      <c r="M55" s="11">
        <f t="shared" si="6"/>
        <v>10189556.069999995</v>
      </c>
      <c r="N55" s="11">
        <f t="shared" si="6"/>
        <v>8193948.7500000009</v>
      </c>
      <c r="O55" s="11">
        <f t="shared" si="6"/>
        <v>1667064.1800000002</v>
      </c>
      <c r="P55" s="11">
        <f t="shared" si="6"/>
        <v>3740500.0699999984</v>
      </c>
      <c r="Q55" s="11">
        <f t="shared" si="6"/>
        <v>1149656.7230000002</v>
      </c>
      <c r="R55" s="11">
        <f t="shared" si="6"/>
        <v>1050019.7099999997</v>
      </c>
      <c r="S55" s="11">
        <f t="shared" si="6"/>
        <v>1503136.7999999998</v>
      </c>
      <c r="T55" s="11">
        <f t="shared" si="6"/>
        <v>858267.05999999994</v>
      </c>
      <c r="U55" s="11">
        <f t="shared" si="6"/>
        <v>626180.98</v>
      </c>
      <c r="V55" s="11">
        <f t="shared" si="6"/>
        <v>63584367.435999997</v>
      </c>
    </row>
    <row r="56" spans="1:22" s="16" customFormat="1" ht="20.100000000000001" customHeight="1" x14ac:dyDescent="0.25">
      <c r="A56" s="13">
        <v>1</v>
      </c>
      <c r="B56" s="14" t="s">
        <v>97</v>
      </c>
      <c r="C56" s="38">
        <f>SUM(C57:C61)</f>
        <v>3953860.8400000008</v>
      </c>
      <c r="D56" s="38">
        <f t="shared" ref="D56:V56" si="7">SUM(D57:D61)</f>
        <v>2437267.7799999998</v>
      </c>
      <c r="E56" s="38">
        <f t="shared" si="7"/>
        <v>4796568.38</v>
      </c>
      <c r="F56" s="38">
        <f t="shared" si="7"/>
        <v>2089410.68</v>
      </c>
      <c r="G56" s="38">
        <f t="shared" si="7"/>
        <v>2853753.7500000005</v>
      </c>
      <c r="H56" s="38">
        <f t="shared" si="7"/>
        <v>1796417.62</v>
      </c>
      <c r="I56" s="38">
        <f t="shared" si="7"/>
        <v>2117368.4399999995</v>
      </c>
      <c r="J56" s="38">
        <f t="shared" si="7"/>
        <v>681366.01999999979</v>
      </c>
      <c r="K56" s="38">
        <f t="shared" si="7"/>
        <v>1760454.4899999998</v>
      </c>
      <c r="L56" s="38">
        <f t="shared" si="7"/>
        <v>911637.24000000011</v>
      </c>
      <c r="M56" s="38">
        <f t="shared" si="7"/>
        <v>7934471.3199999984</v>
      </c>
      <c r="N56" s="38">
        <f t="shared" si="7"/>
        <v>5175714.22</v>
      </c>
      <c r="O56" s="38">
        <f t="shared" si="7"/>
        <v>1159379.3899999999</v>
      </c>
      <c r="P56" s="38">
        <f t="shared" si="7"/>
        <v>2691147.6899999995</v>
      </c>
      <c r="Q56" s="38">
        <f t="shared" si="7"/>
        <v>848253.95000000007</v>
      </c>
      <c r="R56" s="38">
        <f t="shared" si="7"/>
        <v>852858.48999999976</v>
      </c>
      <c r="S56" s="38">
        <f t="shared" si="7"/>
        <v>1291890.8600000001</v>
      </c>
      <c r="T56" s="38">
        <f t="shared" si="7"/>
        <v>667165.91999999993</v>
      </c>
      <c r="U56" s="38">
        <f t="shared" si="7"/>
        <v>508847.08999999997</v>
      </c>
      <c r="V56" s="38">
        <f t="shared" si="7"/>
        <v>44527834.169999994</v>
      </c>
    </row>
    <row r="57" spans="1:22" s="16" customFormat="1" ht="20.100000000000001" customHeight="1" x14ac:dyDescent="0.25">
      <c r="A57" s="21" t="s">
        <v>26</v>
      </c>
      <c r="B57" s="39" t="s">
        <v>98</v>
      </c>
      <c r="C57" s="40">
        <f>'[1]2015 aylık gerçekleşen gider'!O176</f>
        <v>3626952.9000000004</v>
      </c>
      <c r="D57" s="40">
        <f>'[1]2015 aylık gerçekleşen gider'!O295</f>
        <v>1967761.78</v>
      </c>
      <c r="E57" s="40">
        <f>'[1]2015 aylık gerçekleşen gider'!O414</f>
        <v>3861409.1</v>
      </c>
      <c r="F57" s="40">
        <f>'[1]2015 aylık gerçekleşen gider'!O533</f>
        <v>1685482.4</v>
      </c>
      <c r="G57" s="40">
        <f>'[1]2015 aylık gerçekleşen gider'!O652</f>
        <v>2198346</v>
      </c>
      <c r="H57" s="40">
        <f>'[1]2015 aylık gerçekleşen gider'!O771</f>
        <v>1409012.81</v>
      </c>
      <c r="I57" s="40">
        <f>'[1]2015 aylık gerçekleşen gider'!O890</f>
        <v>1709542.6599999997</v>
      </c>
      <c r="J57" s="40">
        <f>'[1]2015 aylık gerçekleşen gider'!O1009</f>
        <v>476968.80999999988</v>
      </c>
      <c r="K57" s="40">
        <f>'[1]2015 aylık gerçekleşen gider'!O1128</f>
        <v>1427761.38</v>
      </c>
      <c r="L57" s="40">
        <f>'[1]2015 aylık gerçekleşen gider'!O1247</f>
        <v>747445.82000000007</v>
      </c>
      <c r="M57" s="40">
        <f>'[1]2015 aylık gerçekleşen gider'!O1366</f>
        <v>6047394.1699999999</v>
      </c>
      <c r="N57" s="40">
        <f>'[1]2015 aylık gerçekleşen gider'!O1485</f>
        <v>4054853.4499999997</v>
      </c>
      <c r="O57" s="40">
        <f>'[1]2015 aylık gerçekleşen gider'!O1604</f>
        <v>883431.44</v>
      </c>
      <c r="P57" s="40">
        <f>'[1]2015 aylık gerçekleşen gider'!O1723</f>
        <v>2151433.2899999996</v>
      </c>
      <c r="Q57" s="40">
        <f>'[1]2015 aylık gerçekleşen gider'!O1842</f>
        <v>693747.85000000009</v>
      </c>
      <c r="R57" s="40">
        <f>'[1]2015 aylık gerçekleşen gider'!O1961</f>
        <v>697484.0399999998</v>
      </c>
      <c r="S57" s="40">
        <f>'[1]2015 aylık gerçekleşen gider'!O2080</f>
        <v>1057084.33</v>
      </c>
      <c r="T57" s="40">
        <f>'[1]2015 aylık gerçekleşen gider'!O2199</f>
        <v>539883.03999999992</v>
      </c>
      <c r="U57" s="40">
        <f>'[1]2015 aylık gerçekleşen gider'!O2318</f>
        <v>405407.58</v>
      </c>
      <c r="V57" s="40">
        <f>SUM(C57:U57)</f>
        <v>35641402.849999994</v>
      </c>
    </row>
    <row r="58" spans="1:22" s="16" customFormat="1" ht="20.100000000000001" customHeight="1" x14ac:dyDescent="0.25">
      <c r="A58" s="21" t="s">
        <v>28</v>
      </c>
      <c r="B58" s="39" t="s">
        <v>99</v>
      </c>
      <c r="C58" s="40">
        <f>'[1]2015 aylık gerçekleşen gider'!O177</f>
        <v>200296.74000000002</v>
      </c>
      <c r="D58" s="40">
        <f>'[1]2015 aylık gerçekleşen gider'!O296</f>
        <v>392335.49000000011</v>
      </c>
      <c r="E58" s="40">
        <f>'[1]2015 aylık gerçekleşen gider'!O415</f>
        <v>777511.84000000008</v>
      </c>
      <c r="F58" s="40">
        <f>'[1]2015 aylık gerçekleşen gider'!O534</f>
        <v>339793.72</v>
      </c>
      <c r="G58" s="40">
        <f>'[1]2015 aylık gerçekleşen gider'!O653</f>
        <v>440846.24</v>
      </c>
      <c r="H58" s="40">
        <f>'[1]2015 aylık gerçekleşen gider'!O772</f>
        <v>281437.63</v>
      </c>
      <c r="I58" s="40">
        <f>'[1]2015 aylık gerçekleşen gider'!O891</f>
        <v>348366.72000000003</v>
      </c>
      <c r="J58" s="40">
        <f>'[1]2015 aylık gerçekleşen gider'!O1010</f>
        <v>96419.14</v>
      </c>
      <c r="K58" s="40">
        <f>'[1]2015 aylık gerçekleşen gider'!O1129</f>
        <v>288933.19999999995</v>
      </c>
      <c r="L58" s="40">
        <f>'[1]2015 aylık gerçekleşen gider'!O1248</f>
        <v>149596.62</v>
      </c>
      <c r="M58" s="40">
        <f>'[1]2015 aylık gerçekleşen gider'!O1367</f>
        <v>1173919.18</v>
      </c>
      <c r="N58" s="40">
        <f>'[1]2015 aylık gerçekleşen gider'!O1486</f>
        <v>772554.26</v>
      </c>
      <c r="O58" s="40">
        <f>'[1]2015 aylık gerçekleşen gider'!O1605</f>
        <v>179270.00999999998</v>
      </c>
      <c r="P58" s="40">
        <f>'[1]2015 aylık gerçekleşen gider'!O1724</f>
        <v>416217.52</v>
      </c>
      <c r="Q58" s="40">
        <f>'[1]2015 aylık gerçekleşen gider'!O1843</f>
        <v>140772.21999999997</v>
      </c>
      <c r="R58" s="40">
        <f>'[1]2015 aylık gerçekleşen gider'!O1962</f>
        <v>141563.35</v>
      </c>
      <c r="S58" s="40">
        <f>'[1]2015 aylık gerçekleşen gider'!O2081</f>
        <v>213934.83000000002</v>
      </c>
      <c r="T58" s="40">
        <f>'[1]2015 aylık gerçekleşen gider'!O2200</f>
        <v>109408.14000000001</v>
      </c>
      <c r="U58" s="40">
        <f>'[1]2015 aylık gerçekleşen gider'!O2319</f>
        <v>82104.26999999999</v>
      </c>
      <c r="V58" s="40">
        <f>SUM(C58:U58)</f>
        <v>6545281.1199999992</v>
      </c>
    </row>
    <row r="59" spans="1:22" s="16" customFormat="1" ht="20.100000000000001" customHeight="1" x14ac:dyDescent="0.25">
      <c r="A59" s="21" t="s">
        <v>30</v>
      </c>
      <c r="B59" s="39" t="s">
        <v>100</v>
      </c>
      <c r="C59" s="40">
        <f>'[1]2015 aylık gerçekleşen gider'!O178</f>
        <v>19541.16</v>
      </c>
      <c r="D59" s="40">
        <f>'[1]2015 aylık gerçekleşen gider'!O297</f>
        <v>38284.01</v>
      </c>
      <c r="E59" s="40">
        <f>'[1]2015 aylık gerçekleşen gider'!O416</f>
        <v>75886.180000000008</v>
      </c>
      <c r="F59" s="40">
        <f>'[1]2015 aylık gerçekleşen gider'!O535</f>
        <v>33147.57</v>
      </c>
      <c r="G59" s="40">
        <f>'[1]2015 aylık gerçekleşen gider'!O654</f>
        <v>43009.43</v>
      </c>
      <c r="H59" s="40">
        <f>'[1]2015 aylık gerçekleşen gider'!O773</f>
        <v>27457.33</v>
      </c>
      <c r="I59" s="40">
        <f>'[1]2015 aylık gerçekleşen gider'!O892</f>
        <v>33986.989999999991</v>
      </c>
      <c r="J59" s="40">
        <f>'[1]2015 aylık gerçekleşen gider'!O1011</f>
        <v>9406.74</v>
      </c>
      <c r="K59" s="40">
        <f>'[1]2015 aylık gerçekleşen gider'!O1130</f>
        <v>27112.690000000002</v>
      </c>
      <c r="L59" s="40">
        <f>'[1]2015 aylık gerçekleşen gider'!O1249</f>
        <v>14594.800000000001</v>
      </c>
      <c r="M59" s="40">
        <f>'[1]2015 aylık gerçekleşen gider'!O1368</f>
        <v>114528.75999999998</v>
      </c>
      <c r="N59" s="40">
        <f>'[1]2015 aylık gerçekleşen gider'!O1487</f>
        <v>75371.27</v>
      </c>
      <c r="O59" s="40">
        <f>'[1]2015 aylık gerçekleşen gider'!O1606</f>
        <v>17489.759999999998</v>
      </c>
      <c r="P59" s="40">
        <f>'[1]2015 aylık gerçekleşen gider'!O1725</f>
        <v>40606.61</v>
      </c>
      <c r="Q59" s="40">
        <f>'[1]2015 aylık gerçekleşen gider'!O1844</f>
        <v>13733.880000000001</v>
      </c>
      <c r="R59" s="40">
        <f>'[1]2015 aylık gerçekleşen gider'!O1963</f>
        <v>13811.099999999999</v>
      </c>
      <c r="S59" s="40">
        <f>'[1]2015 aylık gerçekleşen gider'!O2082</f>
        <v>20871.699999999997</v>
      </c>
      <c r="T59" s="40">
        <f>'[1]2015 aylık gerçekleşen gider'!O2201</f>
        <v>10673.960000000003</v>
      </c>
      <c r="U59" s="40">
        <f>'[1]2015 aylık gerçekleşen gider'!O2320</f>
        <v>8010.1999999999989</v>
      </c>
      <c r="V59" s="40">
        <f>SUM(C59:U59)</f>
        <v>637524.13999999978</v>
      </c>
    </row>
    <row r="60" spans="1:22" s="16" customFormat="1" ht="20.100000000000001" customHeight="1" x14ac:dyDescent="0.25">
      <c r="A60" s="21" t="s">
        <v>32</v>
      </c>
      <c r="B60" s="39" t="s">
        <v>101</v>
      </c>
      <c r="C60" s="40">
        <f>'[1]2015 aylık gerçekleşen gider'!O179</f>
        <v>23649.119999999999</v>
      </c>
      <c r="D60" s="40">
        <f>'[1]2015 aylık gerçekleşen gider'!O298</f>
        <v>5208.6999999999989</v>
      </c>
      <c r="E60" s="40">
        <f>'[1]2015 aylık gerçekleşen gider'!O417</f>
        <v>0</v>
      </c>
      <c r="F60" s="40">
        <f>'[1]2015 aylık gerçekleşen gider'!O536</f>
        <v>0</v>
      </c>
      <c r="G60" s="40">
        <f>'[1]2015 aylık gerçekleşen gider'!O655</f>
        <v>0</v>
      </c>
      <c r="H60" s="40">
        <f>'[1]2015 aylık gerçekleşen gider'!O774</f>
        <v>0</v>
      </c>
      <c r="I60" s="40">
        <f>'[1]2015 aylık gerçekleşen gider'!O893</f>
        <v>0</v>
      </c>
      <c r="J60" s="40">
        <f>'[1]2015 aylık gerçekleşen gider'!O1012</f>
        <v>0</v>
      </c>
      <c r="K60" s="40">
        <f>'[1]2015 aylık gerçekleşen gider'!O1131</f>
        <v>0</v>
      </c>
      <c r="L60" s="40">
        <f>'[1]2015 aylık gerçekleşen gider'!O1250</f>
        <v>0</v>
      </c>
      <c r="M60" s="40">
        <f>'[1]2015 aylık gerçekleşen gider'!O1369</f>
        <v>33524.769999999997</v>
      </c>
      <c r="N60" s="40">
        <f>'[1]2015 aylık gerçekleşen gider'!O1488</f>
        <v>21663.669999999995</v>
      </c>
      <c r="O60" s="40">
        <f>'[1]2015 aylık gerçekleşen gider'!O1607</f>
        <v>0</v>
      </c>
      <c r="P60" s="40">
        <f>'[1]2015 aylık gerçekleşen gider'!O1726</f>
        <v>16853.55</v>
      </c>
      <c r="Q60" s="40">
        <f>'[1]2015 aylık gerçekleşen gider'!O1845</f>
        <v>0</v>
      </c>
      <c r="R60" s="40">
        <f>'[1]2015 aylık gerçekleşen gider'!O1964</f>
        <v>0</v>
      </c>
      <c r="S60" s="40">
        <f>'[1]2015 aylık gerçekleşen gider'!O2083</f>
        <v>0</v>
      </c>
      <c r="T60" s="40">
        <f>'[1]2015 aylık gerçekleşen gider'!O2202</f>
        <v>0</v>
      </c>
      <c r="U60" s="40">
        <f>'[1]2015 aylık gerçekleşen gider'!O2321</f>
        <v>0</v>
      </c>
      <c r="V60" s="40">
        <f>SUM(C60:U60)</f>
        <v>100899.81</v>
      </c>
    </row>
    <row r="61" spans="1:22" s="16" customFormat="1" ht="20.100000000000001" customHeight="1" x14ac:dyDescent="0.25">
      <c r="A61" s="21" t="s">
        <v>34</v>
      </c>
      <c r="B61" s="39" t="s">
        <v>102</v>
      </c>
      <c r="C61" s="40">
        <f>'[1]2015 aylık gerçekleşen gider'!O180</f>
        <v>83420.92</v>
      </c>
      <c r="D61" s="40">
        <f>'[1]2015 aylık gerçekleşen gider'!O299</f>
        <v>33677.799999999996</v>
      </c>
      <c r="E61" s="40">
        <f>'[1]2015 aylık gerçekleşen gider'!O418</f>
        <v>81761.259999999995</v>
      </c>
      <c r="F61" s="40">
        <f>'[1]2015 aylık gerçekleşen gider'!O537</f>
        <v>30986.99</v>
      </c>
      <c r="G61" s="40">
        <f>'[1]2015 aylık gerçekleşen gider'!O656</f>
        <v>171552.08000000002</v>
      </c>
      <c r="H61" s="40">
        <f>'[1]2015 aylık gerçekleşen gider'!O775</f>
        <v>78509.850000000006</v>
      </c>
      <c r="I61" s="40">
        <f>'[1]2015 aylık gerçekleşen gider'!O894</f>
        <v>25472.07</v>
      </c>
      <c r="J61" s="40">
        <f>'[1]2015 aylık gerçekleşen gider'!O1013</f>
        <v>98571.33</v>
      </c>
      <c r="K61" s="40">
        <f>'[1]2015 aylık gerçekleşen gider'!O1132</f>
        <v>16647.22</v>
      </c>
      <c r="L61" s="40">
        <f>'[1]2015 aylık gerçekleşen gider'!O1251</f>
        <v>0</v>
      </c>
      <c r="M61" s="40">
        <f>'[1]2015 aylık gerçekleşen gider'!O1370</f>
        <v>565104.43999999994</v>
      </c>
      <c r="N61" s="40">
        <f>'[1]2015 aylık gerçekleşen gider'!O1489</f>
        <v>251271.56999999998</v>
      </c>
      <c r="O61" s="40">
        <f>'[1]2015 aylık gerçekleşen gider'!O1608</f>
        <v>79188.179999999993</v>
      </c>
      <c r="P61" s="40">
        <f>'[1]2015 aylık gerçekleşen gider'!O1727</f>
        <v>66036.72</v>
      </c>
      <c r="Q61" s="40">
        <f>'[1]2015 aylık gerçekleşen gider'!O1846</f>
        <v>0</v>
      </c>
      <c r="R61" s="40">
        <f>'[1]2015 aylık gerçekleşen gider'!O1965</f>
        <v>0</v>
      </c>
      <c r="S61" s="40">
        <f>'[1]2015 aylık gerçekleşen gider'!O2084</f>
        <v>0</v>
      </c>
      <c r="T61" s="40">
        <f>'[1]2015 aylık gerçekleşen gider'!O2203</f>
        <v>7200.78</v>
      </c>
      <c r="U61" s="40">
        <f>'[1]2015 aylık gerçekleşen gider'!O2322</f>
        <v>13325.04</v>
      </c>
      <c r="V61" s="40">
        <f>SUM(C61:U61)</f>
        <v>1602726.25</v>
      </c>
    </row>
    <row r="62" spans="1:22" s="16" customFormat="1" ht="20.100000000000001" customHeight="1" x14ac:dyDescent="0.25">
      <c r="A62" s="13" t="s">
        <v>38</v>
      </c>
      <c r="B62" s="14" t="s">
        <v>179</v>
      </c>
      <c r="C62" s="38">
        <f>SUM(C63:C65)</f>
        <v>0</v>
      </c>
      <c r="D62" s="38">
        <f t="shared" ref="D62:V62" si="8">SUM(D63:D65)</f>
        <v>0</v>
      </c>
      <c r="E62" s="38">
        <f t="shared" si="8"/>
        <v>0</v>
      </c>
      <c r="F62" s="38">
        <f t="shared" si="8"/>
        <v>0</v>
      </c>
      <c r="G62" s="38">
        <f t="shared" si="8"/>
        <v>0</v>
      </c>
      <c r="H62" s="38">
        <f t="shared" si="8"/>
        <v>0</v>
      </c>
      <c r="I62" s="38">
        <f t="shared" si="8"/>
        <v>0</v>
      </c>
      <c r="J62" s="38">
        <f t="shared" si="8"/>
        <v>0</v>
      </c>
      <c r="K62" s="38">
        <f t="shared" si="8"/>
        <v>0</v>
      </c>
      <c r="L62" s="38">
        <f t="shared" si="8"/>
        <v>0</v>
      </c>
      <c r="M62" s="38">
        <f t="shared" si="8"/>
        <v>0</v>
      </c>
      <c r="N62" s="38">
        <f t="shared" si="8"/>
        <v>0</v>
      </c>
      <c r="O62" s="38">
        <f t="shared" si="8"/>
        <v>0</v>
      </c>
      <c r="P62" s="38">
        <f t="shared" si="8"/>
        <v>0</v>
      </c>
      <c r="Q62" s="38">
        <f t="shared" si="8"/>
        <v>0</v>
      </c>
      <c r="R62" s="38">
        <f t="shared" si="8"/>
        <v>0</v>
      </c>
      <c r="S62" s="38">
        <f t="shared" si="8"/>
        <v>0</v>
      </c>
      <c r="T62" s="38">
        <f t="shared" si="8"/>
        <v>0</v>
      </c>
      <c r="U62" s="38">
        <f t="shared" si="8"/>
        <v>0</v>
      </c>
      <c r="V62" s="38">
        <f t="shared" si="8"/>
        <v>0</v>
      </c>
    </row>
    <row r="63" spans="1:22" s="16" customFormat="1" ht="20.100000000000001" customHeight="1" x14ac:dyDescent="0.25">
      <c r="A63" s="21" t="s">
        <v>40</v>
      </c>
      <c r="B63" s="39" t="s">
        <v>180</v>
      </c>
      <c r="C63" s="40">
        <f>'[1]2015 aylık gerçekleşen gider'!O182</f>
        <v>0</v>
      </c>
      <c r="D63" s="40">
        <f>'[1]2015 aylık gerçekleşen gider'!O301</f>
        <v>0</v>
      </c>
      <c r="E63" s="40">
        <f>'[1]2015 aylık gerçekleşen gider'!O420</f>
        <v>0</v>
      </c>
      <c r="F63" s="40">
        <f>'[1]2015 aylık gerçekleşen gider'!O539</f>
        <v>0</v>
      </c>
      <c r="G63" s="40">
        <f>'[1]2015 aylık gerçekleşen gider'!O658</f>
        <v>0</v>
      </c>
      <c r="H63" s="40">
        <f>'[1]2015 aylık gerçekleşen gider'!O777</f>
        <v>0</v>
      </c>
      <c r="I63" s="40">
        <f>'[1]2015 aylık gerçekleşen gider'!O896</f>
        <v>0</v>
      </c>
      <c r="J63" s="40">
        <f>'[1]2015 aylık gerçekleşen gider'!O1015</f>
        <v>0</v>
      </c>
      <c r="K63" s="40">
        <f>'[1]2015 aylık gerçekleşen gider'!O1134</f>
        <v>0</v>
      </c>
      <c r="L63" s="40">
        <f>'[1]2015 aylık gerçekleşen gider'!O1253</f>
        <v>0</v>
      </c>
      <c r="M63" s="40">
        <f>'[1]2015 aylık gerçekleşen gider'!O1372</f>
        <v>0</v>
      </c>
      <c r="N63" s="40">
        <f>'[1]2015 aylık gerçekleşen gider'!O1491</f>
        <v>0</v>
      </c>
      <c r="O63" s="40">
        <f>'[1]2015 aylık gerçekleşen gider'!O1610</f>
        <v>0</v>
      </c>
      <c r="P63" s="40">
        <f>'[1]2015 aylık gerçekleşen gider'!O1729</f>
        <v>0</v>
      </c>
      <c r="Q63" s="40">
        <f>'[1]2015 aylık gerçekleşen gider'!O1848</f>
        <v>0</v>
      </c>
      <c r="R63" s="40">
        <f>'[1]2015 aylık gerçekleşen gider'!O1967</f>
        <v>0</v>
      </c>
      <c r="S63" s="40">
        <f>'[1]2015 aylık gerçekleşen gider'!O2086</f>
        <v>0</v>
      </c>
      <c r="T63" s="40">
        <f>'[1]2015 aylık gerçekleşen gider'!O2205</f>
        <v>0</v>
      </c>
      <c r="U63" s="40">
        <f>'[1]2015 aylık gerçekleşen gider'!O2324</f>
        <v>0</v>
      </c>
      <c r="V63" s="40">
        <f>SUM(C63:U63)</f>
        <v>0</v>
      </c>
    </row>
    <row r="64" spans="1:22" s="16" customFormat="1" ht="20.100000000000001" customHeight="1" x14ac:dyDescent="0.25">
      <c r="A64" s="21" t="s">
        <v>42</v>
      </c>
      <c r="B64" s="39" t="s">
        <v>99</v>
      </c>
      <c r="C64" s="40">
        <f>'[1]2015 aylık gerçekleşen gider'!O183</f>
        <v>0</v>
      </c>
      <c r="D64" s="40">
        <f>'[1]2015 aylık gerçekleşen gider'!O302</f>
        <v>0</v>
      </c>
      <c r="E64" s="40">
        <f>'[1]2015 aylık gerçekleşen gider'!O421</f>
        <v>0</v>
      </c>
      <c r="F64" s="40">
        <f>'[1]2015 aylık gerçekleşen gider'!O540</f>
        <v>0</v>
      </c>
      <c r="G64" s="40">
        <f>'[1]2015 aylık gerçekleşen gider'!O659</f>
        <v>0</v>
      </c>
      <c r="H64" s="40">
        <f>'[1]2015 aylık gerçekleşen gider'!O778</f>
        <v>0</v>
      </c>
      <c r="I64" s="40">
        <f>'[1]2015 aylık gerçekleşen gider'!O897</f>
        <v>0</v>
      </c>
      <c r="J64" s="40">
        <f>'[1]2015 aylık gerçekleşen gider'!O1016</f>
        <v>0</v>
      </c>
      <c r="K64" s="40">
        <f>'[1]2015 aylık gerçekleşen gider'!O1135</f>
        <v>0</v>
      </c>
      <c r="L64" s="40">
        <f>'[1]2015 aylık gerçekleşen gider'!O1254</f>
        <v>0</v>
      </c>
      <c r="M64" s="40">
        <f>'[1]2015 aylık gerçekleşen gider'!O1373</f>
        <v>0</v>
      </c>
      <c r="N64" s="40">
        <f>'[1]2015 aylık gerçekleşen gider'!O1492</f>
        <v>0</v>
      </c>
      <c r="O64" s="40">
        <f>'[1]2015 aylık gerçekleşen gider'!O1611</f>
        <v>0</v>
      </c>
      <c r="P64" s="40">
        <f>'[1]2015 aylık gerçekleşen gider'!O1730</f>
        <v>0</v>
      </c>
      <c r="Q64" s="40">
        <f>'[1]2015 aylık gerçekleşen gider'!O1849</f>
        <v>0</v>
      </c>
      <c r="R64" s="40">
        <f>'[1]2015 aylık gerçekleşen gider'!O1968</f>
        <v>0</v>
      </c>
      <c r="S64" s="40">
        <f>'[1]2015 aylık gerçekleşen gider'!O2087</f>
        <v>0</v>
      </c>
      <c r="T64" s="40">
        <f>'[1]2015 aylık gerçekleşen gider'!O2206</f>
        <v>0</v>
      </c>
      <c r="U64" s="40">
        <f>'[1]2015 aylık gerçekleşen gider'!O2325</f>
        <v>0</v>
      </c>
      <c r="V64" s="40">
        <f>SUM(C64:U64)</f>
        <v>0</v>
      </c>
    </row>
    <row r="65" spans="1:22" s="16" customFormat="1" ht="20.100000000000001" customHeight="1" x14ac:dyDescent="0.25">
      <c r="A65" s="21" t="s">
        <v>44</v>
      </c>
      <c r="B65" s="39" t="s">
        <v>100</v>
      </c>
      <c r="C65" s="40">
        <f>'[1]2015 aylık gerçekleşen gider'!O184</f>
        <v>0</v>
      </c>
      <c r="D65" s="40">
        <f>'[1]2015 aylık gerçekleşen gider'!O303</f>
        <v>0</v>
      </c>
      <c r="E65" s="40">
        <f>'[1]2015 aylık gerçekleşen gider'!O422</f>
        <v>0</v>
      </c>
      <c r="F65" s="40">
        <f>'[1]2015 aylık gerçekleşen gider'!O541</f>
        <v>0</v>
      </c>
      <c r="G65" s="40">
        <f>'[1]2015 aylık gerçekleşen gider'!O660</f>
        <v>0</v>
      </c>
      <c r="H65" s="40">
        <f>'[1]2015 aylık gerçekleşen gider'!O779</f>
        <v>0</v>
      </c>
      <c r="I65" s="40">
        <f>'[1]2015 aylık gerçekleşen gider'!O898</f>
        <v>0</v>
      </c>
      <c r="J65" s="40">
        <f>'[1]2015 aylık gerçekleşen gider'!O1017</f>
        <v>0</v>
      </c>
      <c r="K65" s="40">
        <f>'[1]2015 aylık gerçekleşen gider'!O1136</f>
        <v>0</v>
      </c>
      <c r="L65" s="40">
        <f>'[1]2015 aylık gerçekleşen gider'!O1255</f>
        <v>0</v>
      </c>
      <c r="M65" s="40">
        <f>'[1]2015 aylık gerçekleşen gider'!O1374</f>
        <v>0</v>
      </c>
      <c r="N65" s="40">
        <f>'[1]2015 aylık gerçekleşen gider'!O1493</f>
        <v>0</v>
      </c>
      <c r="O65" s="40">
        <f>'[1]2015 aylık gerçekleşen gider'!O1612</f>
        <v>0</v>
      </c>
      <c r="P65" s="40">
        <f>'[1]2015 aylık gerçekleşen gider'!O1731</f>
        <v>0</v>
      </c>
      <c r="Q65" s="40">
        <f>'[1]2015 aylık gerçekleşen gider'!O1850</f>
        <v>0</v>
      </c>
      <c r="R65" s="40">
        <f>'[1]2015 aylık gerçekleşen gider'!O1969</f>
        <v>0</v>
      </c>
      <c r="S65" s="40">
        <f>'[1]2015 aylık gerçekleşen gider'!O2088</f>
        <v>0</v>
      </c>
      <c r="T65" s="40">
        <f>'[1]2015 aylık gerçekleşen gider'!O2207</f>
        <v>0</v>
      </c>
      <c r="U65" s="40">
        <f>'[1]2015 aylık gerçekleşen gider'!O2326</f>
        <v>0</v>
      </c>
      <c r="V65" s="40">
        <f>SUM(C65:U65)</f>
        <v>0</v>
      </c>
    </row>
    <row r="66" spans="1:22" s="16" customFormat="1" ht="20.100000000000001" customHeight="1" x14ac:dyDescent="0.25">
      <c r="A66" s="13" t="s">
        <v>54</v>
      </c>
      <c r="B66" s="14" t="s">
        <v>115</v>
      </c>
      <c r="C66" s="38">
        <f>SUM(C67:C75)</f>
        <v>932597.99</v>
      </c>
      <c r="D66" s="38">
        <f t="shared" ref="D66:V66" si="9">SUM(D67:D75)</f>
        <v>91311.310000000012</v>
      </c>
      <c r="E66" s="38">
        <f t="shared" si="9"/>
        <v>174125.11000000002</v>
      </c>
      <c r="F66" s="38">
        <f t="shared" si="9"/>
        <v>101024.01999999996</v>
      </c>
      <c r="G66" s="38">
        <f t="shared" si="9"/>
        <v>111698.69999999998</v>
      </c>
      <c r="H66" s="38">
        <f t="shared" si="9"/>
        <v>126687.17000000001</v>
      </c>
      <c r="I66" s="38">
        <f t="shared" si="9"/>
        <v>64998.990000000005</v>
      </c>
      <c r="J66" s="38">
        <f t="shared" si="9"/>
        <v>32960.020000000004</v>
      </c>
      <c r="K66" s="38">
        <f t="shared" si="9"/>
        <v>76091.929999999978</v>
      </c>
      <c r="L66" s="38">
        <f t="shared" si="9"/>
        <v>24189.38</v>
      </c>
      <c r="M66" s="38">
        <f t="shared" si="9"/>
        <v>250583.14</v>
      </c>
      <c r="N66" s="38">
        <f t="shared" si="9"/>
        <v>213739.81000000003</v>
      </c>
      <c r="O66" s="38">
        <f t="shared" si="9"/>
        <v>92061.860000000015</v>
      </c>
      <c r="P66" s="38">
        <f t="shared" si="9"/>
        <v>133382.54</v>
      </c>
      <c r="Q66" s="38">
        <f t="shared" si="9"/>
        <v>75859.053</v>
      </c>
      <c r="R66" s="38">
        <f t="shared" si="9"/>
        <v>41472.28</v>
      </c>
      <c r="S66" s="38">
        <f t="shared" si="9"/>
        <v>15481.93</v>
      </c>
      <c r="T66" s="38">
        <f t="shared" si="9"/>
        <v>38249.53</v>
      </c>
      <c r="U66" s="38">
        <f t="shared" si="9"/>
        <v>16803.46</v>
      </c>
      <c r="V66" s="38">
        <f t="shared" si="9"/>
        <v>2613318.2230000002</v>
      </c>
    </row>
    <row r="67" spans="1:22" s="16" customFormat="1" ht="20.100000000000001" customHeight="1" x14ac:dyDescent="0.25">
      <c r="A67" s="21" t="s">
        <v>116</v>
      </c>
      <c r="B67" s="39" t="s">
        <v>117</v>
      </c>
      <c r="C67" s="40">
        <f>'[1]2015 aylık gerçekleşen gider'!O186</f>
        <v>0</v>
      </c>
      <c r="D67" s="40">
        <f>'[1]2015 aylık gerçekleşen gider'!O305</f>
        <v>23705.559999999998</v>
      </c>
      <c r="E67" s="40">
        <f>'[1]2015 aylık gerçekleşen gider'!O424</f>
        <v>54709.540000000008</v>
      </c>
      <c r="F67" s="40">
        <f>'[1]2015 aylık gerçekleşen gider'!O543</f>
        <v>44035.889999999992</v>
      </c>
      <c r="G67" s="40">
        <f>'[1]2015 aylık gerçekleşen gider'!O662</f>
        <v>33292.21</v>
      </c>
      <c r="H67" s="40">
        <f>'[1]2015 aylık gerçekleşen gider'!O781</f>
        <v>38218.090000000004</v>
      </c>
      <c r="I67" s="40">
        <f>'[1]2015 aylık gerçekleşen gider'!O900</f>
        <v>1256.8899999999999</v>
      </c>
      <c r="J67" s="40">
        <f>'[1]2015 aylık gerçekleşen gider'!O1019</f>
        <v>4733.8999999999996</v>
      </c>
      <c r="K67" s="40">
        <f>'[1]2015 aylık gerçekleşen gider'!O1138</f>
        <v>12035.880000000001</v>
      </c>
      <c r="L67" s="40">
        <f>'[1]2015 aylık gerçekleşen gider'!O1257</f>
        <v>3276.38</v>
      </c>
      <c r="M67" s="40">
        <f>'[1]2015 aylık gerçekleşen gider'!O1376</f>
        <v>52695.92</v>
      </c>
      <c r="N67" s="40">
        <f>'[1]2015 aylık gerçekleşen gider'!O1495</f>
        <v>63206.11</v>
      </c>
      <c r="O67" s="40">
        <f>'[1]2015 aylık gerçekleşen gider'!O1614</f>
        <v>15116.62</v>
      </c>
      <c r="P67" s="40">
        <f>'[1]2015 aylık gerçekleşen gider'!O1733</f>
        <v>28722.489999999998</v>
      </c>
      <c r="Q67" s="40">
        <f>'[1]2015 aylık gerçekleşen gider'!O1852</f>
        <v>17116.93</v>
      </c>
      <c r="R67" s="40">
        <f>'[1]2015 aylık gerçekleşen gider'!O1971</f>
        <v>10570.340000000002</v>
      </c>
      <c r="S67" s="40">
        <f>'[1]2015 aylık gerçekleşen gider'!O2090</f>
        <v>465.72</v>
      </c>
      <c r="T67" s="40">
        <f>'[1]2015 aylık gerçekleşen gider'!O2209</f>
        <v>9151.75</v>
      </c>
      <c r="U67" s="40">
        <f>'[1]2015 aylık gerçekleşen gider'!O2328</f>
        <v>1912.89</v>
      </c>
      <c r="V67" s="40">
        <f t="shared" ref="V67:V74" si="10">SUM(C67:U67)</f>
        <v>414223.11</v>
      </c>
    </row>
    <row r="68" spans="1:22" s="16" customFormat="1" ht="20.100000000000001" customHeight="1" x14ac:dyDescent="0.25">
      <c r="A68" s="21" t="s">
        <v>118</v>
      </c>
      <c r="B68" s="39" t="s">
        <v>119</v>
      </c>
      <c r="C68" s="40">
        <f>'[1]2015 aylık gerçekleşen gider'!O187</f>
        <v>0</v>
      </c>
      <c r="D68" s="40">
        <f>'[1]2015 aylık gerçekleşen gider'!O306</f>
        <v>3792.55</v>
      </c>
      <c r="E68" s="40">
        <f>'[1]2015 aylık gerçekleşen gider'!O425</f>
        <v>9411.7400000000016</v>
      </c>
      <c r="F68" s="40">
        <f>'[1]2015 aylık gerçekleşen gider'!O544</f>
        <v>500.92000000000007</v>
      </c>
      <c r="G68" s="40">
        <f>'[1]2015 aylık gerçekleşen gider'!O663</f>
        <v>5783.98</v>
      </c>
      <c r="H68" s="40">
        <f>'[1]2015 aylık gerçekleşen gider'!O782</f>
        <v>6533.87</v>
      </c>
      <c r="I68" s="40">
        <f>'[1]2015 aylık gerçekleşen gider'!O901</f>
        <v>2766.7999999999997</v>
      </c>
      <c r="J68" s="40">
        <f>'[1]2015 aylık gerçekleşen gider'!O1020</f>
        <v>2560.0000000000005</v>
      </c>
      <c r="K68" s="40">
        <f>'[1]2015 aylık gerçekleşen gider'!O1139</f>
        <v>1442.62</v>
      </c>
      <c r="L68" s="40">
        <f>'[1]2015 aylık gerçekleşen gider'!O1258</f>
        <v>1365.84</v>
      </c>
      <c r="M68" s="40">
        <f>'[1]2015 aylık gerçekleşen gider'!O1377</f>
        <v>19210.200000000004</v>
      </c>
      <c r="N68" s="40">
        <f>'[1]2015 aylık gerçekleşen gider'!O1496</f>
        <v>0</v>
      </c>
      <c r="O68" s="40">
        <f>'[1]2015 aylık gerçekleşen gider'!O1615</f>
        <v>4516.2700000000004</v>
      </c>
      <c r="P68" s="40">
        <f>'[1]2015 aylık gerçekleşen gider'!O1734</f>
        <v>3902.68</v>
      </c>
      <c r="Q68" s="40">
        <f>'[1]2015 aylık gerçekleşen gider'!O1853</f>
        <v>2103.5230000000006</v>
      </c>
      <c r="R68" s="40">
        <f>'[1]2015 aylık gerçekleşen gider'!O1972</f>
        <v>1008.5400000000001</v>
      </c>
      <c r="S68" s="40">
        <f>'[1]2015 aylık gerçekleşen gider'!O2091</f>
        <v>30.39</v>
      </c>
      <c r="T68" s="40">
        <f>'[1]2015 aylık gerçekleşen gider'!O2210</f>
        <v>1555.6000000000001</v>
      </c>
      <c r="U68" s="40">
        <f>'[1]2015 aylık gerçekleşen gider'!O2329</f>
        <v>0</v>
      </c>
      <c r="V68" s="40">
        <f t="shared" si="10"/>
        <v>66485.523000000016</v>
      </c>
    </row>
    <row r="69" spans="1:22" s="16" customFormat="1" ht="20.100000000000001" customHeight="1" x14ac:dyDescent="0.25">
      <c r="A69" s="21" t="s">
        <v>120</v>
      </c>
      <c r="B69" s="39" t="s">
        <v>121</v>
      </c>
      <c r="C69" s="40">
        <f>'[1]2015 aylık gerçekleşen gider'!O188</f>
        <v>0</v>
      </c>
      <c r="D69" s="40">
        <f>'[1]2015 aylık gerçekleşen gider'!O307</f>
        <v>665.64</v>
      </c>
      <c r="E69" s="40">
        <f>'[1]2015 aylık gerçekleşen gider'!O426</f>
        <v>9506.93</v>
      </c>
      <c r="F69" s="40">
        <f>'[1]2015 aylık gerçekleşen gider'!O545</f>
        <v>1122.27</v>
      </c>
      <c r="G69" s="40">
        <f>'[1]2015 aylık gerçekleşen gider'!O664</f>
        <v>1465.0099999999998</v>
      </c>
      <c r="H69" s="40">
        <f>'[1]2015 aylık gerçekleşen gider'!O783</f>
        <v>1113.73</v>
      </c>
      <c r="I69" s="40">
        <f>'[1]2015 aylık gerçekleşen gider'!O902</f>
        <v>3451.2599999999998</v>
      </c>
      <c r="J69" s="40">
        <f>'[1]2015 aylık gerçekleşen gider'!O1021</f>
        <v>3251.94</v>
      </c>
      <c r="K69" s="40">
        <f>'[1]2015 aylık gerçekleşen gider'!O1140</f>
        <v>8130.5599999999995</v>
      </c>
      <c r="L69" s="40">
        <f>'[1]2015 aylık gerçekleşen gider'!O1259</f>
        <v>439.15</v>
      </c>
      <c r="M69" s="40">
        <f>'[1]2015 aylık gerçekleşen gider'!O1378</f>
        <v>13798.669999999998</v>
      </c>
      <c r="N69" s="40">
        <f>'[1]2015 aylık gerçekleşen gider'!O1497</f>
        <v>14500</v>
      </c>
      <c r="O69" s="40">
        <f>'[1]2015 aylık gerçekleşen gider'!O1616</f>
        <v>18396.38</v>
      </c>
      <c r="P69" s="40">
        <f>'[1]2015 aylık gerçekleşen gider'!O1735</f>
        <v>6706.89</v>
      </c>
      <c r="Q69" s="40">
        <f>'[1]2015 aylık gerçekleşen gider'!O1854</f>
        <v>9523.8599999999988</v>
      </c>
      <c r="R69" s="40">
        <f>'[1]2015 aylık gerçekleşen gider'!O1973</f>
        <v>0</v>
      </c>
      <c r="S69" s="40">
        <f>'[1]2015 aylık gerçekleşen gider'!O2092</f>
        <v>0</v>
      </c>
      <c r="T69" s="40">
        <f>'[1]2015 aylık gerçekleşen gider'!O2211</f>
        <v>12107.070000000002</v>
      </c>
      <c r="U69" s="40">
        <f>'[1]2015 aylık gerçekleşen gider'!O2330</f>
        <v>277.76</v>
      </c>
      <c r="V69" s="40">
        <f t="shared" si="10"/>
        <v>104457.12</v>
      </c>
    </row>
    <row r="70" spans="1:22" s="16" customFormat="1" ht="20.100000000000001" customHeight="1" x14ac:dyDescent="0.25">
      <c r="A70" s="21" t="s">
        <v>122</v>
      </c>
      <c r="B70" s="39" t="s">
        <v>123</v>
      </c>
      <c r="C70" s="40">
        <f>'[1]2015 aylık gerçekleşen gider'!O189</f>
        <v>177475.82999999996</v>
      </c>
      <c r="D70" s="40">
        <f>'[1]2015 aylık gerçekleşen gider'!O308</f>
        <v>10548</v>
      </c>
      <c r="E70" s="40">
        <f>'[1]2015 aylık gerçekleşen gider'!O427</f>
        <v>11625</v>
      </c>
      <c r="F70" s="40">
        <f>'[1]2015 aylık gerçekleşen gider'!O546</f>
        <v>10643.42</v>
      </c>
      <c r="G70" s="40">
        <f>'[1]2015 aylık gerçekleşen gider'!O665</f>
        <v>7462.0700000000006</v>
      </c>
      <c r="H70" s="40">
        <f>'[1]2015 aylık gerçekleşen gider'!O784</f>
        <v>15625</v>
      </c>
      <c r="I70" s="40">
        <f>'[1]2015 aylık gerçekleşen gider'!O903</f>
        <v>0</v>
      </c>
      <c r="J70" s="40">
        <f>'[1]2015 aylık gerçekleşen gider'!O1022</f>
        <v>0</v>
      </c>
      <c r="K70" s="40">
        <f>'[1]2015 aylık gerçekleşen gider'!O1141</f>
        <v>1800</v>
      </c>
      <c r="L70" s="40">
        <f>'[1]2015 aylık gerçekleşen gider'!O1260</f>
        <v>0</v>
      </c>
      <c r="M70" s="40">
        <f>'[1]2015 aylık gerçekleşen gider'!O1379</f>
        <v>0</v>
      </c>
      <c r="N70" s="40">
        <f>'[1]2015 aylık gerçekleşen gider'!O1498</f>
        <v>41250</v>
      </c>
      <c r="O70" s="40">
        <f>'[1]2015 aylık gerçekleşen gider'!O1617</f>
        <v>4755</v>
      </c>
      <c r="P70" s="40">
        <f>'[1]2015 aylık gerçekleşen gider'!O1736</f>
        <v>19708.019999999997</v>
      </c>
      <c r="Q70" s="40">
        <f>'[1]2015 aylık gerçekleşen gider'!O1855</f>
        <v>0</v>
      </c>
      <c r="R70" s="40">
        <f>'[1]2015 aylık gerçekleşen gider'!O1974</f>
        <v>0</v>
      </c>
      <c r="S70" s="40">
        <f>'[1]2015 aylık gerçekleşen gider'!O2093</f>
        <v>0</v>
      </c>
      <c r="T70" s="40">
        <f>'[1]2015 aylık gerçekleşen gider'!O2212</f>
        <v>0</v>
      </c>
      <c r="U70" s="40">
        <f>'[1]2015 aylık gerçekleşen gider'!O2331</f>
        <v>0</v>
      </c>
      <c r="V70" s="40">
        <f t="shared" si="10"/>
        <v>300892.33999999997</v>
      </c>
    </row>
    <row r="71" spans="1:22" s="16" customFormat="1" ht="20.100000000000001" customHeight="1" x14ac:dyDescent="0.25">
      <c r="A71" s="21" t="s">
        <v>124</v>
      </c>
      <c r="B71" s="39" t="s">
        <v>125</v>
      </c>
      <c r="C71" s="40">
        <f>'[1]2015 aylık gerçekleşen gider'!O190</f>
        <v>23664.67</v>
      </c>
      <c r="D71" s="40">
        <f>'[1]2015 aylık gerçekleşen gider'!O309</f>
        <v>24747.7</v>
      </c>
      <c r="E71" s="40">
        <f>'[1]2015 aylık gerçekleşen gider'!O428</f>
        <v>31485.999999999996</v>
      </c>
      <c r="F71" s="40">
        <f>'[1]2015 aylık gerçekleşen gider'!O547</f>
        <v>14883.429999999998</v>
      </c>
      <c r="G71" s="40">
        <f>'[1]2015 aylık gerçekleşen gider'!O666</f>
        <v>32032.379999999997</v>
      </c>
      <c r="H71" s="40">
        <f>'[1]2015 aylık gerçekleşen gider'!O785</f>
        <v>40155.820000000007</v>
      </c>
      <c r="I71" s="40">
        <f>'[1]2015 aylık gerçekleşen gider'!O904</f>
        <v>24249.58</v>
      </c>
      <c r="J71" s="40">
        <f>'[1]2015 aylık gerçekleşen gider'!O1023</f>
        <v>9573.06</v>
      </c>
      <c r="K71" s="40">
        <f>'[1]2015 aylık gerçekleşen gider'!O1142</f>
        <v>21233.349999999995</v>
      </c>
      <c r="L71" s="40">
        <f>'[1]2015 aylık gerçekleşen gider'!O1261</f>
        <v>6918.2699999999995</v>
      </c>
      <c r="M71" s="40">
        <f>'[1]2015 aylık gerçekleşen gider'!O1380</f>
        <v>60006.560000000012</v>
      </c>
      <c r="N71" s="40">
        <f>'[1]2015 aylık gerçekleşen gider'!O1499</f>
        <v>48832.780000000006</v>
      </c>
      <c r="O71" s="40">
        <f>'[1]2015 aylık gerçekleşen gider'!O1618</f>
        <v>17639.68</v>
      </c>
      <c r="P71" s="40">
        <f>'[1]2015 aylık gerçekleşen gider'!O1737</f>
        <v>24185.660000000007</v>
      </c>
      <c r="Q71" s="40">
        <f>'[1]2015 aylık gerçekleşen gider'!O1856</f>
        <v>11168.429999999998</v>
      </c>
      <c r="R71" s="40">
        <f>'[1]2015 aylık gerçekleşen gider'!O1975</f>
        <v>7584.59</v>
      </c>
      <c r="S71" s="40">
        <f>'[1]2015 aylık gerçekleşen gider'!O2094</f>
        <v>6502.17</v>
      </c>
      <c r="T71" s="40">
        <f>'[1]2015 aylık gerçekleşen gider'!O2213</f>
        <v>9874.58</v>
      </c>
      <c r="U71" s="40">
        <f>'[1]2015 aylık gerçekleşen gider'!O2332</f>
        <v>4413.8600000000006</v>
      </c>
      <c r="V71" s="40">
        <f t="shared" si="10"/>
        <v>419152.57000000007</v>
      </c>
    </row>
    <row r="72" spans="1:22" s="16" customFormat="1" ht="20.100000000000001" customHeight="1" x14ac:dyDescent="0.25">
      <c r="A72" s="21" t="s">
        <v>126</v>
      </c>
      <c r="B72" s="39" t="s">
        <v>127</v>
      </c>
      <c r="C72" s="40">
        <f>'[1]2015 aylık gerçekleşen gider'!O191</f>
        <v>36500</v>
      </c>
      <c r="D72" s="40">
        <f>'[1]2015 aylık gerçekleşen gider'!O310</f>
        <v>9010.1500000000015</v>
      </c>
      <c r="E72" s="40">
        <f>'[1]2015 aylık gerçekleşen gider'!O429</f>
        <v>31555.250000000004</v>
      </c>
      <c r="F72" s="40">
        <f>'[1]2015 aylık gerçekleşen gider'!O548</f>
        <v>0</v>
      </c>
      <c r="G72" s="40">
        <f>'[1]2015 aylık gerçekleşen gider'!O667</f>
        <v>3170.01</v>
      </c>
      <c r="H72" s="40">
        <f>'[1]2015 aylık gerçekleşen gider'!O786</f>
        <v>266.10000000000002</v>
      </c>
      <c r="I72" s="40">
        <f>'[1]2015 aylık gerçekleşen gider'!O905</f>
        <v>3006.39</v>
      </c>
      <c r="J72" s="40">
        <f>'[1]2015 aylık gerçekleşen gider'!O1024</f>
        <v>1347.78</v>
      </c>
      <c r="K72" s="40">
        <f>'[1]2015 aylık gerçekleşen gider'!O1143</f>
        <v>5536.7099999999991</v>
      </c>
      <c r="L72" s="40">
        <f>'[1]2015 aylık gerçekleşen gider'!O1262</f>
        <v>0</v>
      </c>
      <c r="M72" s="40">
        <f>'[1]2015 aylık gerçekleşen gider'!O1381</f>
        <v>55.1</v>
      </c>
      <c r="N72" s="40">
        <f>'[1]2015 aylık gerçekleşen gider'!O1500</f>
        <v>10838.53</v>
      </c>
      <c r="O72" s="40">
        <f>'[1]2015 aylık gerçekleşen gider'!O1619</f>
        <v>7977.9299999999994</v>
      </c>
      <c r="P72" s="40">
        <f>'[1]2015 aylık gerçekleşen gider'!O1738</f>
        <v>25060.579999999998</v>
      </c>
      <c r="Q72" s="40">
        <f>'[1]2015 aylık gerçekleşen gider'!O1857</f>
        <v>19263.03</v>
      </c>
      <c r="R72" s="40">
        <f>'[1]2015 aylık gerçekleşen gider'!O1976</f>
        <v>353.57</v>
      </c>
      <c r="S72" s="40">
        <f>'[1]2015 aylık gerçekleşen gider'!O2095</f>
        <v>12.25</v>
      </c>
      <c r="T72" s="40">
        <f>'[1]2015 aylık gerçekleşen gider'!O2214</f>
        <v>92.6</v>
      </c>
      <c r="U72" s="40">
        <f>'[1]2015 aylık gerçekleşen gider'!O2333</f>
        <v>390.33</v>
      </c>
      <c r="V72" s="40">
        <f t="shared" si="10"/>
        <v>154436.31</v>
      </c>
    </row>
    <row r="73" spans="1:22" s="16" customFormat="1" ht="20.100000000000001" customHeight="1" x14ac:dyDescent="0.25">
      <c r="A73" s="21" t="s">
        <v>128</v>
      </c>
      <c r="B73" s="39" t="s">
        <v>129</v>
      </c>
      <c r="C73" s="40">
        <f>'[1]2015 aylık gerçekleşen gider'!O192</f>
        <v>81175.679999999993</v>
      </c>
      <c r="D73" s="40">
        <f>'[1]2015 aylık gerçekleşen gider'!O311</f>
        <v>9961.4900000000016</v>
      </c>
      <c r="E73" s="40">
        <f>'[1]2015 aylık gerçekleşen gider'!O430</f>
        <v>5178.5300000000007</v>
      </c>
      <c r="F73" s="40">
        <f>'[1]2015 aylık gerçekleşen gider'!O549</f>
        <v>12833.310000000001</v>
      </c>
      <c r="G73" s="40">
        <f>'[1]2015 aylık gerçekleşen gider'!O668</f>
        <v>4731.7299999999996</v>
      </c>
      <c r="H73" s="40">
        <f>'[1]2015 aylık gerçekleşen gider'!O787</f>
        <v>3850.46</v>
      </c>
      <c r="I73" s="40">
        <f>'[1]2015 aylık gerçekleşen gider'!O906</f>
        <v>610</v>
      </c>
      <c r="J73" s="40">
        <f>'[1]2015 aylık gerçekleşen gider'!O1025</f>
        <v>4506.8</v>
      </c>
      <c r="K73" s="40">
        <f>'[1]2015 aylık gerçekleşen gider'!O1144</f>
        <v>7048.67</v>
      </c>
      <c r="L73" s="40">
        <f>'[1]2015 aylık gerçekleşen gider'!O1263</f>
        <v>4418.2700000000004</v>
      </c>
      <c r="M73" s="40">
        <f>'[1]2015 aylık gerçekleşen gider'!O1382</f>
        <v>67375.44</v>
      </c>
      <c r="N73" s="40">
        <f>'[1]2015 aylık gerçekleşen gider'!O1501</f>
        <v>20507.36</v>
      </c>
      <c r="O73" s="40">
        <f>'[1]2015 aylık gerçekleşen gider'!O1620</f>
        <v>2711.99</v>
      </c>
      <c r="P73" s="40">
        <f>'[1]2015 aylık gerçekleşen gider'!O1739</f>
        <v>7923.77</v>
      </c>
      <c r="Q73" s="40">
        <f>'[1]2015 aylık gerçekleşen gider'!O1858</f>
        <v>7702.86</v>
      </c>
      <c r="R73" s="40">
        <f>'[1]2015 aylık gerçekleşen gider'!O1977</f>
        <v>16476.63</v>
      </c>
      <c r="S73" s="40">
        <f>'[1]2015 aylık gerçekleşen gider'!O2096</f>
        <v>881.48</v>
      </c>
      <c r="T73" s="40">
        <f>'[1]2015 aylık gerçekleşen gider'!O2215</f>
        <v>1089.6100000000001</v>
      </c>
      <c r="U73" s="40">
        <f>'[1]2015 aylık gerçekleşen gider'!O2334</f>
        <v>1980.94</v>
      </c>
      <c r="V73" s="40">
        <f t="shared" si="10"/>
        <v>260965.01999999996</v>
      </c>
    </row>
    <row r="74" spans="1:22" s="16" customFormat="1" ht="20.100000000000001" customHeight="1" x14ac:dyDescent="0.25">
      <c r="A74" s="21" t="s">
        <v>130</v>
      </c>
      <c r="B74" s="39" t="s">
        <v>131</v>
      </c>
      <c r="C74" s="40">
        <f>'[1]2015 aylık gerçekleşen gider'!O193</f>
        <v>4634.7199999999993</v>
      </c>
      <c r="D74" s="40">
        <f>'[1]2015 aylık gerçekleşen gider'!O312</f>
        <v>8880.2199999999993</v>
      </c>
      <c r="E74" s="40">
        <f>'[1]2015 aylık gerçekleşen gider'!O431</f>
        <v>20005.879999999997</v>
      </c>
      <c r="F74" s="40">
        <f>'[1]2015 aylık gerçekleşen gider'!O550</f>
        <v>15545.879999999997</v>
      </c>
      <c r="G74" s="40">
        <f>'[1]2015 aylık gerçekleşen gider'!O669</f>
        <v>23668.09</v>
      </c>
      <c r="H74" s="40">
        <f>'[1]2015 aylık gerçekleşen gider'!O788</f>
        <v>20881.73</v>
      </c>
      <c r="I74" s="40">
        <f>'[1]2015 aylık gerçekleşen gider'!O907</f>
        <v>28359.100000000002</v>
      </c>
      <c r="J74" s="40">
        <f>'[1]2015 aylık gerçekleşen gider'!O1026</f>
        <v>6817.06</v>
      </c>
      <c r="K74" s="40">
        <f>'[1]2015 aylık gerçekleşen gider'!O1145</f>
        <v>17508.52</v>
      </c>
      <c r="L74" s="40">
        <f>'[1]2015 aylık gerçekleşen gider'!O1264</f>
        <v>6597.09</v>
      </c>
      <c r="M74" s="40">
        <f>'[1]2015 aylık gerçekleşen gider'!O1383</f>
        <v>24080.880000000001</v>
      </c>
      <c r="N74" s="40">
        <f>'[1]2015 aylık gerçekleşen gider'!O1502</f>
        <v>14058.619999999999</v>
      </c>
      <c r="O74" s="40">
        <f>'[1]2015 aylık gerçekleşen gider'!O1621</f>
        <v>19789.070000000003</v>
      </c>
      <c r="P74" s="40">
        <f>'[1]2015 aylık gerçekleşen gider'!O1740</f>
        <v>17172.45</v>
      </c>
      <c r="Q74" s="40">
        <f>'[1]2015 aylık gerçekleşen gider'!O1859</f>
        <v>8433.8000000000011</v>
      </c>
      <c r="R74" s="40">
        <f>'[1]2015 aylık gerçekleşen gider'!O1978</f>
        <v>5478.6100000000006</v>
      </c>
      <c r="S74" s="40">
        <f>'[1]2015 aylık gerçekleşen gider'!O2097</f>
        <v>6572.81</v>
      </c>
      <c r="T74" s="40">
        <f>'[1]2015 aylık gerçekleşen gider'!O2216</f>
        <v>4293.58</v>
      </c>
      <c r="U74" s="40">
        <f>'[1]2015 aylık gerçekleşen gider'!O2335</f>
        <v>7827.68</v>
      </c>
      <c r="V74" s="40">
        <f t="shared" si="10"/>
        <v>260605.78999999995</v>
      </c>
    </row>
    <row r="75" spans="1:22" s="16" customFormat="1" ht="20.100000000000001" customHeight="1" x14ac:dyDescent="0.25">
      <c r="A75" s="21" t="s">
        <v>132</v>
      </c>
      <c r="B75" s="39" t="s">
        <v>133</v>
      </c>
      <c r="C75" s="40">
        <f>'[1]2015 aylık gerçekleşen gider'!O194</f>
        <v>609147.09000000008</v>
      </c>
      <c r="D75" s="40">
        <f>'[1]2015 aylık gerçekleşen gider'!O313</f>
        <v>0</v>
      </c>
      <c r="E75" s="40">
        <f>'[1]2015 aylık gerçekleşen gider'!O432</f>
        <v>646.24</v>
      </c>
      <c r="F75" s="40">
        <f>'[1]2015 aylık gerçekleşen gider'!O551</f>
        <v>1458.9</v>
      </c>
      <c r="G75" s="40">
        <f>'[1]2015 aylık gerçekleşen gider'!O670</f>
        <v>93.22</v>
      </c>
      <c r="H75" s="40">
        <f>'[1]2015 aylık gerçekleşen gider'!O789</f>
        <v>42.37</v>
      </c>
      <c r="I75" s="40">
        <f>'[1]2015 aylık gerçekleşen gider'!O908</f>
        <v>1298.97</v>
      </c>
      <c r="J75" s="40">
        <f>'[1]2015 aylık gerçekleşen gider'!O1027</f>
        <v>169.48</v>
      </c>
      <c r="K75" s="40">
        <f>'[1]2015 aylık gerçekleşen gider'!O1146</f>
        <v>1355.62</v>
      </c>
      <c r="L75" s="40">
        <f>'[1]2015 aylık gerçekleşen gider'!O1265</f>
        <v>1174.3800000000001</v>
      </c>
      <c r="M75" s="40">
        <f>'[1]2015 aylık gerçekleşen gider'!O1384</f>
        <v>13360.369999999999</v>
      </c>
      <c r="N75" s="40">
        <f>'[1]2015 aylık gerçekleşen gider'!O1503</f>
        <v>546.41</v>
      </c>
      <c r="O75" s="40">
        <f>'[1]2015 aylık gerçekleşen gider'!O1622</f>
        <v>1158.92</v>
      </c>
      <c r="P75" s="40">
        <f>'[1]2015 aylık gerçekleşen gider'!O1741</f>
        <v>0</v>
      </c>
      <c r="Q75" s="40">
        <f>'[1]2015 aylık gerçekleşen gider'!O1860</f>
        <v>546.62</v>
      </c>
      <c r="R75" s="40">
        <f>'[1]2015 aylık gerçekleşen gider'!O1979</f>
        <v>0</v>
      </c>
      <c r="S75" s="40">
        <f>'[1]2015 aylık gerçekleşen gider'!O2098</f>
        <v>1017.11</v>
      </c>
      <c r="T75" s="40">
        <f>'[1]2015 aylık gerçekleşen gider'!O2217</f>
        <v>84.74</v>
      </c>
      <c r="U75" s="40">
        <f>'[1]2015 aylık gerçekleşen gider'!O2336</f>
        <v>0</v>
      </c>
      <c r="V75" s="40">
        <f>SUM(C75:U75)</f>
        <v>632100.44000000006</v>
      </c>
    </row>
    <row r="76" spans="1:22" s="16" customFormat="1" ht="20.100000000000001" customHeight="1" x14ac:dyDescent="0.25">
      <c r="A76" s="13" t="s">
        <v>56</v>
      </c>
      <c r="B76" s="14" t="s">
        <v>134</v>
      </c>
      <c r="C76" s="38">
        <f>SUM(C77:C94)</f>
        <v>1712909.1799999997</v>
      </c>
      <c r="D76" s="38">
        <f t="shared" ref="D76:V76" si="11">SUM(D77:D94)</f>
        <v>120400.62</v>
      </c>
      <c r="E76" s="38">
        <f t="shared" si="11"/>
        <v>153228.87</v>
      </c>
      <c r="F76" s="38">
        <f t="shared" si="11"/>
        <v>299110.46999999997</v>
      </c>
      <c r="G76" s="38">
        <f t="shared" si="11"/>
        <v>300765.74</v>
      </c>
      <c r="H76" s="38">
        <f t="shared" si="11"/>
        <v>227149.49</v>
      </c>
      <c r="I76" s="38">
        <f t="shared" si="11"/>
        <v>208220.83000000002</v>
      </c>
      <c r="J76" s="38">
        <f t="shared" si="11"/>
        <v>18000.77</v>
      </c>
      <c r="K76" s="38">
        <f t="shared" si="11"/>
        <v>167246.38</v>
      </c>
      <c r="L76" s="38">
        <f t="shared" si="11"/>
        <v>126485.38</v>
      </c>
      <c r="M76" s="38">
        <f t="shared" si="11"/>
        <v>758758.03</v>
      </c>
      <c r="N76" s="38">
        <f t="shared" si="11"/>
        <v>1111298.8800000001</v>
      </c>
      <c r="O76" s="38">
        <f t="shared" si="11"/>
        <v>201087.28</v>
      </c>
      <c r="P76" s="38">
        <f t="shared" si="11"/>
        <v>300293.21000000002</v>
      </c>
      <c r="Q76" s="38">
        <f t="shared" si="11"/>
        <v>82768.909999999989</v>
      </c>
      <c r="R76" s="38">
        <f t="shared" si="11"/>
        <v>41016.230000000003</v>
      </c>
      <c r="S76" s="38">
        <f t="shared" si="11"/>
        <v>57130.569999999992</v>
      </c>
      <c r="T76" s="38">
        <f t="shared" si="11"/>
        <v>42314.720000000001</v>
      </c>
      <c r="U76" s="38">
        <f t="shared" si="11"/>
        <v>15777.279999999999</v>
      </c>
      <c r="V76" s="38">
        <f t="shared" si="11"/>
        <v>5943962.8399999999</v>
      </c>
    </row>
    <row r="77" spans="1:22" s="16" customFormat="1" ht="20.100000000000001" customHeight="1" x14ac:dyDescent="0.25">
      <c r="A77" s="21" t="s">
        <v>135</v>
      </c>
      <c r="B77" s="39" t="s">
        <v>136</v>
      </c>
      <c r="C77" s="40">
        <f>'[1]2015 aylık gerçekleşen gider'!O196</f>
        <v>0</v>
      </c>
      <c r="D77" s="40">
        <f>'[1]2015 aylık gerçekleşen gider'!O315</f>
        <v>160.58000000000001</v>
      </c>
      <c r="E77" s="40">
        <f>'[1]2015 aylık gerçekleşen gider'!O434</f>
        <v>1787.1700000000003</v>
      </c>
      <c r="F77" s="40">
        <f>'[1]2015 aylık gerçekleşen gider'!O553</f>
        <v>388.55999999999995</v>
      </c>
      <c r="G77" s="40">
        <f>'[1]2015 aylık gerçekleşen gider'!O672</f>
        <v>2403.4800000000005</v>
      </c>
      <c r="H77" s="40">
        <f>'[1]2015 aylık gerçekleşen gider'!O791</f>
        <v>0</v>
      </c>
      <c r="I77" s="40">
        <f>'[1]2015 aylık gerçekleşen gider'!O910</f>
        <v>2302.6999999999998</v>
      </c>
      <c r="J77" s="40">
        <f>'[1]2015 aylık gerçekleşen gider'!O1029</f>
        <v>307.98</v>
      </c>
      <c r="K77" s="40">
        <f>'[1]2015 aylık gerçekleşen gider'!O1148</f>
        <v>1719.86</v>
      </c>
      <c r="L77" s="40">
        <f>'[1]2015 aylık gerçekleşen gider'!O1267</f>
        <v>0</v>
      </c>
      <c r="M77" s="40">
        <f>'[1]2015 aylık gerçekleşen gider'!O1386</f>
        <v>1586.47</v>
      </c>
      <c r="N77" s="40">
        <f>'[1]2015 aylık gerçekleşen gider'!O1505</f>
        <v>3215.25</v>
      </c>
      <c r="O77" s="40">
        <f>'[1]2015 aylık gerçekleşen gider'!O1624</f>
        <v>1517.3899999999999</v>
      </c>
      <c r="P77" s="40">
        <f>'[1]2015 aylık gerçekleşen gider'!O1743</f>
        <v>0</v>
      </c>
      <c r="Q77" s="40">
        <f>'[1]2015 aylık gerçekleşen gider'!O1862</f>
        <v>79</v>
      </c>
      <c r="R77" s="40">
        <f>'[1]2015 aylık gerçekleşen gider'!O1981</f>
        <v>0</v>
      </c>
      <c r="S77" s="40">
        <f>'[1]2015 aylık gerçekleşen gider'!O2100</f>
        <v>699.70999999999992</v>
      </c>
      <c r="T77" s="40">
        <f>'[1]2015 aylık gerçekleşen gider'!O2219</f>
        <v>8773.869999999999</v>
      </c>
      <c r="U77" s="40">
        <f>'[1]2015 aylık gerçekleşen gider'!O2338</f>
        <v>0</v>
      </c>
      <c r="V77" s="40">
        <f t="shared" ref="V77:V117" si="12">SUM(C77:U77)</f>
        <v>24942.019999999997</v>
      </c>
    </row>
    <row r="78" spans="1:22" s="16" customFormat="1" ht="20.100000000000001" customHeight="1" x14ac:dyDescent="0.25">
      <c r="A78" s="21" t="s">
        <v>137</v>
      </c>
      <c r="B78" s="39" t="s">
        <v>138</v>
      </c>
      <c r="C78" s="40">
        <f>'[1]2015 aylık gerçekleşen gider'!O197</f>
        <v>943.38</v>
      </c>
      <c r="D78" s="40">
        <f>'[1]2015 aylık gerçekleşen gider'!O316</f>
        <v>110.16999999999999</v>
      </c>
      <c r="E78" s="40">
        <f>'[1]2015 aylık gerçekleşen gider'!O435</f>
        <v>53038.409999999996</v>
      </c>
      <c r="F78" s="40">
        <f>'[1]2015 aylık gerçekleşen gider'!O554</f>
        <v>30789.659999999996</v>
      </c>
      <c r="G78" s="40">
        <f>'[1]2015 aylık gerçekleşen gider'!O673</f>
        <v>15859.41</v>
      </c>
      <c r="H78" s="40">
        <f>'[1]2015 aylık gerçekleşen gider'!O792</f>
        <v>19597.53</v>
      </c>
      <c r="I78" s="40">
        <f>'[1]2015 aylık gerçekleşen gider'!O911</f>
        <v>30324.269999999997</v>
      </c>
      <c r="J78" s="40">
        <f>'[1]2015 aylık gerçekleşen gider'!O1030</f>
        <v>1082.22</v>
      </c>
      <c r="K78" s="40">
        <f>'[1]2015 aylık gerçekleşen gider'!O1149</f>
        <v>14690.289999999997</v>
      </c>
      <c r="L78" s="40">
        <f>'[1]2015 aylık gerçekleşen gider'!O1268</f>
        <v>12256.060000000001</v>
      </c>
      <c r="M78" s="40">
        <f>'[1]2015 aylık gerçekleşen gider'!O1387</f>
        <v>41352.299999999996</v>
      </c>
      <c r="N78" s="40">
        <f>'[1]2015 aylık gerçekleşen gider'!O1506</f>
        <v>69682.61</v>
      </c>
      <c r="O78" s="40">
        <f>'[1]2015 aylık gerçekleşen gider'!O1625</f>
        <v>32399.200000000001</v>
      </c>
      <c r="P78" s="40">
        <f>'[1]2015 aylık gerçekleşen gider'!O1744</f>
        <v>27308.600000000006</v>
      </c>
      <c r="Q78" s="40">
        <f>'[1]2015 aylık gerçekleşen gider'!O1863</f>
        <v>17825.41</v>
      </c>
      <c r="R78" s="40">
        <f>'[1]2015 aylık gerçekleşen gider'!O1982</f>
        <v>6782.82</v>
      </c>
      <c r="S78" s="40">
        <f>'[1]2015 aylık gerçekleşen gider'!O2101</f>
        <v>23640.779999999995</v>
      </c>
      <c r="T78" s="40">
        <f>'[1]2015 aylık gerçekleşen gider'!O2220</f>
        <v>5849.02</v>
      </c>
      <c r="U78" s="40">
        <f>'[1]2015 aylık gerçekleşen gider'!O2339</f>
        <v>513.73</v>
      </c>
      <c r="V78" s="40">
        <f t="shared" si="12"/>
        <v>404045.86999999994</v>
      </c>
    </row>
    <row r="79" spans="1:22" s="16" customFormat="1" ht="20.100000000000001" customHeight="1" x14ac:dyDescent="0.25">
      <c r="A79" s="21" t="s">
        <v>139</v>
      </c>
      <c r="B79" s="39" t="s">
        <v>140</v>
      </c>
      <c r="C79" s="40">
        <f>'[1]2015 aylık gerçekleşen gider'!O198</f>
        <v>0</v>
      </c>
      <c r="D79" s="40">
        <f>'[1]2015 aylık gerçekleşen gider'!O317</f>
        <v>2489.63</v>
      </c>
      <c r="E79" s="40">
        <f>'[1]2015 aylık gerçekleşen gider'!O436</f>
        <v>0</v>
      </c>
      <c r="F79" s="40">
        <f>'[1]2015 aylık gerçekleşen gider'!O555</f>
        <v>0</v>
      </c>
      <c r="G79" s="40">
        <f>'[1]2015 aylık gerçekleşen gider'!O674</f>
        <v>4851.7800000000007</v>
      </c>
      <c r="H79" s="40">
        <f>'[1]2015 aylık gerçekleşen gider'!O793</f>
        <v>0</v>
      </c>
      <c r="I79" s="40">
        <f>'[1]2015 aylık gerçekleşen gider'!O912</f>
        <v>8691.69</v>
      </c>
      <c r="J79" s="40">
        <f>'[1]2015 aylık gerçekleşen gider'!O1031</f>
        <v>0</v>
      </c>
      <c r="K79" s="40">
        <f>'[1]2015 aylık gerçekleşen gider'!O1150</f>
        <v>347.22</v>
      </c>
      <c r="L79" s="40">
        <f>'[1]2015 aylık gerçekleşen gider'!O1269</f>
        <v>2527.67</v>
      </c>
      <c r="M79" s="40">
        <f>'[1]2015 aylık gerçekleşen gider'!O1388</f>
        <v>0</v>
      </c>
      <c r="N79" s="40">
        <f>'[1]2015 aylık gerçekleşen gider'!O1507</f>
        <v>1657.68</v>
      </c>
      <c r="O79" s="40">
        <f>'[1]2015 aylık gerçekleşen gider'!O1626</f>
        <v>10655.930000000002</v>
      </c>
      <c r="P79" s="40">
        <f>'[1]2015 aylık gerçekleşen gider'!O1745</f>
        <v>0</v>
      </c>
      <c r="Q79" s="40">
        <f>'[1]2015 aylık gerçekleşen gider'!O1864</f>
        <v>0</v>
      </c>
      <c r="R79" s="40">
        <f>'[1]2015 aylık gerçekleşen gider'!O1983</f>
        <v>0</v>
      </c>
      <c r="S79" s="40">
        <f>'[1]2015 aylık gerçekleşen gider'!O2102</f>
        <v>53.33</v>
      </c>
      <c r="T79" s="40">
        <f>'[1]2015 aylık gerçekleşen gider'!O2221</f>
        <v>1367.91</v>
      </c>
      <c r="U79" s="40">
        <f>'[1]2015 aylık gerçekleşen gider'!O2340</f>
        <v>0</v>
      </c>
      <c r="V79" s="40">
        <f t="shared" si="12"/>
        <v>32642.840000000007</v>
      </c>
    </row>
    <row r="80" spans="1:22" s="16" customFormat="1" ht="20.100000000000001" customHeight="1" x14ac:dyDescent="0.25">
      <c r="A80" s="21" t="s">
        <v>141</v>
      </c>
      <c r="B80" s="39" t="s">
        <v>142</v>
      </c>
      <c r="C80" s="40">
        <f>'[1]2015 aylık gerçekleşen gider'!O199</f>
        <v>0</v>
      </c>
      <c r="D80" s="40">
        <f>'[1]2015 aylık gerçekleşen gider'!O318</f>
        <v>0</v>
      </c>
      <c r="E80" s="40">
        <f>'[1]2015 aylık gerçekleşen gider'!O437</f>
        <v>0</v>
      </c>
      <c r="F80" s="40">
        <f>'[1]2015 aylık gerçekleşen gider'!O556</f>
        <v>0</v>
      </c>
      <c r="G80" s="40">
        <f>'[1]2015 aylık gerçekleşen gider'!O675</f>
        <v>0</v>
      </c>
      <c r="H80" s="40">
        <f>'[1]2015 aylık gerçekleşen gider'!O794</f>
        <v>0</v>
      </c>
      <c r="I80" s="40">
        <f>'[1]2015 aylık gerçekleşen gider'!O913</f>
        <v>0</v>
      </c>
      <c r="J80" s="40">
        <f>'[1]2015 aylık gerçekleşen gider'!O1032</f>
        <v>0</v>
      </c>
      <c r="K80" s="40">
        <f>'[1]2015 aylık gerçekleşen gider'!O1151</f>
        <v>0</v>
      </c>
      <c r="L80" s="40">
        <f>'[1]2015 aylık gerçekleşen gider'!O1270</f>
        <v>6498.54</v>
      </c>
      <c r="M80" s="40">
        <f>'[1]2015 aylık gerçekleşen gider'!O1389</f>
        <v>400</v>
      </c>
      <c r="N80" s="40">
        <f>'[1]2015 aylık gerçekleşen gider'!O1508</f>
        <v>0</v>
      </c>
      <c r="O80" s="40">
        <f>'[1]2015 aylık gerçekleşen gider'!O1627</f>
        <v>295.36</v>
      </c>
      <c r="P80" s="40">
        <f>'[1]2015 aylık gerçekleşen gider'!O1746</f>
        <v>0</v>
      </c>
      <c r="Q80" s="40">
        <f>'[1]2015 aylık gerçekleşen gider'!O1865</f>
        <v>0</v>
      </c>
      <c r="R80" s="40">
        <f>'[1]2015 aylık gerçekleşen gider'!O1984</f>
        <v>0</v>
      </c>
      <c r="S80" s="40">
        <f>'[1]2015 aylık gerçekleşen gider'!O2103</f>
        <v>8024</v>
      </c>
      <c r="T80" s="40">
        <f>'[1]2015 aylık gerçekleşen gider'!O2222</f>
        <v>0</v>
      </c>
      <c r="U80" s="40">
        <f>'[1]2015 aylık gerçekleşen gider'!O2341</f>
        <v>0</v>
      </c>
      <c r="V80" s="40">
        <f t="shared" si="12"/>
        <v>15217.9</v>
      </c>
    </row>
    <row r="81" spans="1:22" s="16" customFormat="1" ht="20.100000000000001" customHeight="1" x14ac:dyDescent="0.25">
      <c r="A81" s="21" t="s">
        <v>143</v>
      </c>
      <c r="B81" s="39" t="s">
        <v>144</v>
      </c>
      <c r="C81" s="40">
        <f>'[1]2015 aylık gerçekleşen gider'!O200</f>
        <v>14700.08</v>
      </c>
      <c r="D81" s="40">
        <f>'[1]2015 aylık gerçekleşen gider'!O319</f>
        <v>0</v>
      </c>
      <c r="E81" s="40">
        <f>'[1]2015 aylık gerçekleşen gider'!O438</f>
        <v>1075</v>
      </c>
      <c r="F81" s="40">
        <f>'[1]2015 aylık gerçekleşen gider'!O557</f>
        <v>0</v>
      </c>
      <c r="G81" s="40">
        <f>'[1]2015 aylık gerçekleşen gider'!O676</f>
        <v>29180.5</v>
      </c>
      <c r="H81" s="40">
        <f>'[1]2015 aylık gerçekleşen gider'!O795</f>
        <v>0</v>
      </c>
      <c r="I81" s="40">
        <f>'[1]2015 aylık gerçekleşen gider'!O914</f>
        <v>2400</v>
      </c>
      <c r="J81" s="40">
        <f>'[1]2015 aylık gerçekleşen gider'!O1033</f>
        <v>2961.61</v>
      </c>
      <c r="K81" s="40">
        <f>'[1]2015 aylık gerçekleşen gider'!O1152</f>
        <v>19700</v>
      </c>
      <c r="L81" s="40">
        <f>'[1]2015 aylık gerçekleşen gider'!O1271</f>
        <v>0</v>
      </c>
      <c r="M81" s="40">
        <f>'[1]2015 aylık gerçekleşen gider'!O1390</f>
        <v>580</v>
      </c>
      <c r="N81" s="40">
        <f>'[1]2015 aylık gerçekleşen gider'!O1509</f>
        <v>654.54999999999995</v>
      </c>
      <c r="O81" s="40">
        <f>'[1]2015 aylık gerçekleşen gider'!O1628</f>
        <v>32219.24</v>
      </c>
      <c r="P81" s="40">
        <f>'[1]2015 aylık gerçekleşen gider'!O1747</f>
        <v>5490.1600000000008</v>
      </c>
      <c r="Q81" s="40">
        <f>'[1]2015 aylık gerçekleşen gider'!O1866</f>
        <v>0</v>
      </c>
      <c r="R81" s="40">
        <f>'[1]2015 aylık gerçekleşen gider'!O1985</f>
        <v>0</v>
      </c>
      <c r="S81" s="40">
        <f>'[1]2015 aylık gerçekleşen gider'!O2104</f>
        <v>0</v>
      </c>
      <c r="T81" s="40">
        <f>'[1]2015 aylık gerçekleşen gider'!O2223</f>
        <v>0</v>
      </c>
      <c r="U81" s="40">
        <f>'[1]2015 aylık gerçekleşen gider'!O2342</f>
        <v>0</v>
      </c>
      <c r="V81" s="40">
        <f t="shared" si="12"/>
        <v>108961.14000000001</v>
      </c>
    </row>
    <row r="82" spans="1:22" s="16" customFormat="1" ht="20.100000000000001" customHeight="1" x14ac:dyDescent="0.25">
      <c r="A82" s="21" t="s">
        <v>145</v>
      </c>
      <c r="B82" s="39" t="s">
        <v>146</v>
      </c>
      <c r="C82" s="40">
        <f>'[1]2015 aylık gerçekleşen gider'!O201</f>
        <v>15358.800000000001</v>
      </c>
      <c r="D82" s="40">
        <f>'[1]2015 aylık gerçekleşen gider'!O320</f>
        <v>9027.25</v>
      </c>
      <c r="E82" s="40">
        <f>'[1]2015 aylık gerçekleşen gider'!O439</f>
        <v>7981.8</v>
      </c>
      <c r="F82" s="40">
        <f>'[1]2015 aylık gerçekleşen gider'!O558</f>
        <v>2164.36</v>
      </c>
      <c r="G82" s="40">
        <f>'[1]2015 aylık gerçekleşen gider'!O677</f>
        <v>5542.09</v>
      </c>
      <c r="H82" s="40">
        <f>'[1]2015 aylık gerçekleşen gider'!O796</f>
        <v>418.81</v>
      </c>
      <c r="I82" s="40">
        <f>'[1]2015 aylık gerçekleşen gider'!O915</f>
        <v>12442.030000000002</v>
      </c>
      <c r="J82" s="40">
        <f>'[1]2015 aylık gerçekleşen gider'!O1034</f>
        <v>2088.7600000000002</v>
      </c>
      <c r="K82" s="40">
        <f>'[1]2015 aylık gerçekleşen gider'!O1153</f>
        <v>9738.84</v>
      </c>
      <c r="L82" s="40">
        <f>'[1]2015 aylık gerçekleşen gider'!O1272</f>
        <v>6717.6</v>
      </c>
      <c r="M82" s="40">
        <f>'[1]2015 aylık gerçekleşen gider'!O1391</f>
        <v>37986.33</v>
      </c>
      <c r="N82" s="40">
        <f>'[1]2015 aylık gerçekleşen gider'!O1510</f>
        <v>35000.269999999997</v>
      </c>
      <c r="O82" s="40">
        <f>'[1]2015 aylık gerçekleşen gider'!O1629</f>
        <v>7424.41</v>
      </c>
      <c r="P82" s="40">
        <f>'[1]2015 aylık gerçekleşen gider'!O1748</f>
        <v>3027.63</v>
      </c>
      <c r="Q82" s="40">
        <f>'[1]2015 aylık gerçekleşen gider'!O1867</f>
        <v>8214.56</v>
      </c>
      <c r="R82" s="40">
        <f>'[1]2015 aylık gerçekleşen gider'!O1986</f>
        <v>5513.8099999999995</v>
      </c>
      <c r="S82" s="40">
        <f>'[1]2015 aylık gerçekleşen gider'!O2105</f>
        <v>2396.0100000000002</v>
      </c>
      <c r="T82" s="40">
        <f>'[1]2015 aylık gerçekleşen gider'!O2224</f>
        <v>4216.68</v>
      </c>
      <c r="U82" s="40">
        <f>'[1]2015 aylık gerçekleşen gider'!O2343</f>
        <v>1087.6699999999998</v>
      </c>
      <c r="V82" s="40">
        <f t="shared" si="12"/>
        <v>176347.71000000002</v>
      </c>
    </row>
    <row r="83" spans="1:22" s="16" customFormat="1" ht="20.100000000000001" customHeight="1" x14ac:dyDescent="0.25">
      <c r="A83" s="21" t="s">
        <v>147</v>
      </c>
      <c r="B83" s="39" t="s">
        <v>148</v>
      </c>
      <c r="C83" s="40">
        <f>'[1]2015 aylık gerçekleşen gider'!O202</f>
        <v>9503.3100000000013</v>
      </c>
      <c r="D83" s="40">
        <f>'[1]2015 aylık gerçekleşen gider'!O321</f>
        <v>6723.01</v>
      </c>
      <c r="E83" s="40">
        <f>'[1]2015 aylık gerçekleşen gider'!O440</f>
        <v>6843.2300000000005</v>
      </c>
      <c r="F83" s="40">
        <f>'[1]2015 aylık gerçekleşen gider'!O559</f>
        <v>18844.010000000002</v>
      </c>
      <c r="G83" s="40">
        <f>'[1]2015 aylık gerçekleşen gider'!O678</f>
        <v>21880.269999999997</v>
      </c>
      <c r="H83" s="40">
        <f>'[1]2015 aylık gerçekleşen gider'!O797</f>
        <v>26375.850000000002</v>
      </c>
      <c r="I83" s="40">
        <f>'[1]2015 aylık gerçekleşen gider'!O916</f>
        <v>15533.750000000002</v>
      </c>
      <c r="J83" s="40">
        <f>'[1]2015 aylık gerçekleşen gider'!O1035</f>
        <v>2079.3100000000004</v>
      </c>
      <c r="K83" s="40">
        <f>'[1]2015 aylık gerçekleşen gider'!O1154</f>
        <v>38151.61</v>
      </c>
      <c r="L83" s="40">
        <f>'[1]2015 aylık gerçekleşen gider'!O1273</f>
        <v>8428.119999999999</v>
      </c>
      <c r="M83" s="40">
        <f>'[1]2015 aylık gerçekleşen gider'!O1392</f>
        <v>19728.990000000002</v>
      </c>
      <c r="N83" s="40">
        <f>'[1]2015 aylık gerçekleşen gider'!O1511</f>
        <v>23331.83</v>
      </c>
      <c r="O83" s="40">
        <f>'[1]2015 aylık gerçekleşen gider'!O1630</f>
        <v>11849.890000000001</v>
      </c>
      <c r="P83" s="40">
        <f>'[1]2015 aylık gerçekleşen gider'!O1749</f>
        <v>17577.570000000003</v>
      </c>
      <c r="Q83" s="40">
        <f>'[1]2015 aylık gerçekleşen gider'!O1868</f>
        <v>7231.6399999999994</v>
      </c>
      <c r="R83" s="40">
        <f>'[1]2015 aylık gerçekleşen gider'!O1987</f>
        <v>7092.51</v>
      </c>
      <c r="S83" s="40">
        <f>'[1]2015 aylık gerçekleşen gider'!O2106</f>
        <v>716.92000000000007</v>
      </c>
      <c r="T83" s="40">
        <f>'[1]2015 aylık gerçekleşen gider'!O2225</f>
        <v>5197.6000000000004</v>
      </c>
      <c r="U83" s="40">
        <f>'[1]2015 aylık gerçekleşen gider'!O2344</f>
        <v>1449.87</v>
      </c>
      <c r="V83" s="40">
        <f t="shared" si="12"/>
        <v>248539.29000000004</v>
      </c>
    </row>
    <row r="84" spans="1:22" s="16" customFormat="1" ht="20.100000000000001" customHeight="1" x14ac:dyDescent="0.25">
      <c r="A84" s="21" t="s">
        <v>149</v>
      </c>
      <c r="B84" s="39" t="s">
        <v>150</v>
      </c>
      <c r="C84" s="40">
        <f>'[1]2015 aylık gerçekleşen gider'!O203</f>
        <v>52657.440000000002</v>
      </c>
      <c r="D84" s="40">
        <f>'[1]2015 aylık gerçekleşen gider'!O322</f>
        <v>17052.490000000002</v>
      </c>
      <c r="E84" s="40">
        <f>'[1]2015 aylık gerçekleşen gider'!O441</f>
        <v>24359.759999999998</v>
      </c>
      <c r="F84" s="40">
        <f>'[1]2015 aylık gerçekleşen gider'!O560</f>
        <v>76728.51999999999</v>
      </c>
      <c r="G84" s="40">
        <f>'[1]2015 aylık gerçekleşen gider'!O679</f>
        <v>90890.12999999999</v>
      </c>
      <c r="H84" s="40">
        <f>'[1]2015 aylık gerçekleşen gider'!O798</f>
        <v>29905.570000000003</v>
      </c>
      <c r="I84" s="40">
        <f>'[1]2015 aylık gerçekleşen gider'!O917</f>
        <v>1099.25</v>
      </c>
      <c r="J84" s="40">
        <f>'[1]2015 aylık gerçekleşen gider'!O1036</f>
        <v>5269.9299999999994</v>
      </c>
      <c r="K84" s="40">
        <f>'[1]2015 aylık gerçekleşen gider'!O1155</f>
        <v>27574.329999999998</v>
      </c>
      <c r="L84" s="40">
        <f>'[1]2015 aylık gerçekleşen gider'!O1274</f>
        <v>24048.79</v>
      </c>
      <c r="M84" s="40">
        <f>'[1]2015 aylık gerçekleşen gider'!O1393</f>
        <v>116470.19</v>
      </c>
      <c r="N84" s="40">
        <f>'[1]2015 aylık gerçekleşen gider'!O1512</f>
        <v>9121.6</v>
      </c>
      <c r="O84" s="40">
        <f>'[1]2015 aylık gerçekleşen gider'!O1631</f>
        <v>23821.589999999997</v>
      </c>
      <c r="P84" s="40">
        <f>'[1]2015 aylık gerçekleşen gider'!O1750</f>
        <v>37263.72</v>
      </c>
      <c r="Q84" s="40">
        <f>'[1]2015 aylık gerçekleşen gider'!O1869</f>
        <v>16105.05</v>
      </c>
      <c r="R84" s="40">
        <f>'[1]2015 aylık gerçekleşen gider'!O1988</f>
        <v>15247.3</v>
      </c>
      <c r="S84" s="40">
        <f>'[1]2015 aylık gerçekleşen gider'!O2107</f>
        <v>919.9799999999999</v>
      </c>
      <c r="T84" s="40">
        <f>'[1]2015 aylık gerçekleşen gider'!O2226</f>
        <v>6613.47</v>
      </c>
      <c r="U84" s="40">
        <f>'[1]2015 aylık gerçekleşen gider'!O2345</f>
        <v>338.98</v>
      </c>
      <c r="V84" s="40">
        <f t="shared" si="12"/>
        <v>575488.09</v>
      </c>
    </row>
    <row r="85" spans="1:22" s="16" customFormat="1" ht="20.100000000000001" customHeight="1" x14ac:dyDescent="0.25">
      <c r="A85" s="21" t="s">
        <v>151</v>
      </c>
      <c r="B85" s="39" t="s">
        <v>152</v>
      </c>
      <c r="C85" s="40">
        <f>'[1]2015 aylık gerçekleşen gider'!O204</f>
        <v>3326.9400000000005</v>
      </c>
      <c r="D85" s="40">
        <f>'[1]2015 aylık gerçekleşen gider'!O323</f>
        <v>1672.5</v>
      </c>
      <c r="E85" s="40">
        <f>'[1]2015 aylık gerçekleşen gider'!O442</f>
        <v>176.46</v>
      </c>
      <c r="F85" s="40">
        <f>'[1]2015 aylık gerçekleşen gider'!O561</f>
        <v>415.6</v>
      </c>
      <c r="G85" s="40">
        <f>'[1]2015 aylık gerçekleşen gider'!O680</f>
        <v>0</v>
      </c>
      <c r="H85" s="40">
        <f>'[1]2015 aylık gerçekleşen gider'!O799</f>
        <v>912.07999999999993</v>
      </c>
      <c r="I85" s="40">
        <f>'[1]2015 aylık gerçekleşen gider'!O918</f>
        <v>0</v>
      </c>
      <c r="J85" s="40">
        <f>'[1]2015 aylık gerçekleşen gider'!O1037</f>
        <v>0</v>
      </c>
      <c r="K85" s="40">
        <f>'[1]2015 aylık gerçekleşen gider'!O1156</f>
        <v>922.81999999999994</v>
      </c>
      <c r="L85" s="40">
        <f>'[1]2015 aylık gerçekleşen gider'!O1275</f>
        <v>124.88</v>
      </c>
      <c r="M85" s="40">
        <f>'[1]2015 aylık gerçekleşen gider'!O1394</f>
        <v>45624.729999999996</v>
      </c>
      <c r="N85" s="40">
        <f>'[1]2015 aylık gerçekleşen gider'!O1513</f>
        <v>6480.17</v>
      </c>
      <c r="O85" s="40">
        <f>'[1]2015 aylık gerçekleşen gider'!O1632</f>
        <v>81.31</v>
      </c>
      <c r="P85" s="40">
        <f>'[1]2015 aylık gerçekleşen gider'!O1751</f>
        <v>934.7</v>
      </c>
      <c r="Q85" s="40">
        <f>'[1]2015 aylık gerçekleşen gider'!O1870</f>
        <v>0</v>
      </c>
      <c r="R85" s="40">
        <f>'[1]2015 aylık gerçekleşen gider'!O1989</f>
        <v>172.22</v>
      </c>
      <c r="S85" s="40">
        <f>'[1]2015 aylık gerçekleşen gider'!O2108</f>
        <v>1071.82</v>
      </c>
      <c r="T85" s="40">
        <f>'[1]2015 aylık gerçekleşen gider'!O2227</f>
        <v>3211.22</v>
      </c>
      <c r="U85" s="40">
        <f>'[1]2015 aylık gerçekleşen gider'!O2346</f>
        <v>0</v>
      </c>
      <c r="V85" s="40">
        <f t="shared" si="12"/>
        <v>65127.44999999999</v>
      </c>
    </row>
    <row r="86" spans="1:22" s="16" customFormat="1" ht="20.100000000000001" customHeight="1" x14ac:dyDescent="0.25">
      <c r="A86" s="21" t="s">
        <v>153</v>
      </c>
      <c r="B86" s="39" t="s">
        <v>154</v>
      </c>
      <c r="C86" s="40">
        <f>'[1]2015 aylık gerçekleşen gider'!O205</f>
        <v>2825.33</v>
      </c>
      <c r="D86" s="40">
        <f>'[1]2015 aylık gerçekleşen gider'!O324</f>
        <v>55.07</v>
      </c>
      <c r="E86" s="40">
        <f>'[1]2015 aylık gerçekleşen gider'!O443</f>
        <v>6652.23</v>
      </c>
      <c r="F86" s="40">
        <f>'[1]2015 aylık gerçekleşen gider'!O562</f>
        <v>679.82999999999993</v>
      </c>
      <c r="G86" s="40">
        <f>'[1]2015 aylık gerçekleşen gider'!O681</f>
        <v>6331.1899999999987</v>
      </c>
      <c r="H86" s="40">
        <f>'[1]2015 aylık gerçekleşen gider'!O800</f>
        <v>129.21</v>
      </c>
      <c r="I86" s="40">
        <f>'[1]2015 aylık gerçekleşen gider'!O919</f>
        <v>674.49</v>
      </c>
      <c r="J86" s="40">
        <f>'[1]2015 aylık gerçekleşen gider'!O1038</f>
        <v>127.15</v>
      </c>
      <c r="K86" s="40">
        <f>'[1]2015 aylık gerçekleşen gider'!O1157</f>
        <v>182.5</v>
      </c>
      <c r="L86" s="40">
        <f>'[1]2015 aylık gerçekleşen gider'!O1276</f>
        <v>0</v>
      </c>
      <c r="M86" s="40">
        <f>'[1]2015 aylık gerçekleşen gider'!O1395</f>
        <v>36563.15</v>
      </c>
      <c r="N86" s="40">
        <f>'[1]2015 aylık gerçekleşen gider'!O1514</f>
        <v>8616.85</v>
      </c>
      <c r="O86" s="40">
        <f>'[1]2015 aylık gerçekleşen gider'!O1633</f>
        <v>0</v>
      </c>
      <c r="P86" s="40">
        <f>'[1]2015 aylık gerçekleşen gider'!O1752</f>
        <v>23027.530000000002</v>
      </c>
      <c r="Q86" s="40">
        <f>'[1]2015 aylık gerçekleşen gider'!O1871</f>
        <v>0</v>
      </c>
      <c r="R86" s="40">
        <f>'[1]2015 aylık gerçekleşen gider'!O1990</f>
        <v>0</v>
      </c>
      <c r="S86" s="40">
        <f>'[1]2015 aylık gerçekleşen gider'!O2109</f>
        <v>991.83</v>
      </c>
      <c r="T86" s="40">
        <f>'[1]2015 aylık gerçekleşen gider'!O2228</f>
        <v>200</v>
      </c>
      <c r="U86" s="40">
        <f>'[1]2015 aylık gerçekleşen gider'!O2347</f>
        <v>600</v>
      </c>
      <c r="V86" s="40">
        <f t="shared" si="12"/>
        <v>87656.36</v>
      </c>
    </row>
    <row r="87" spans="1:22" s="16" customFormat="1" ht="20.100000000000001" customHeight="1" x14ac:dyDescent="0.25">
      <c r="A87" s="21" t="s">
        <v>155</v>
      </c>
      <c r="B87" s="39" t="s">
        <v>156</v>
      </c>
      <c r="C87" s="40">
        <f>'[1]2015 aylık gerçekleşen gider'!O206</f>
        <v>52852.799999999988</v>
      </c>
      <c r="D87" s="40">
        <f>'[1]2015 aylık gerçekleşen gider'!O325</f>
        <v>2992.2</v>
      </c>
      <c r="E87" s="40">
        <f>'[1]2015 aylık gerçekleşen gider'!O444</f>
        <v>521.09</v>
      </c>
      <c r="F87" s="40">
        <f>'[1]2015 aylık gerçekleşen gider'!O563</f>
        <v>0</v>
      </c>
      <c r="G87" s="40">
        <f>'[1]2015 aylık gerçekleşen gider'!O682</f>
        <v>109359.91</v>
      </c>
      <c r="H87" s="40">
        <f>'[1]2015 aylık gerçekleşen gider'!O801</f>
        <v>155.93</v>
      </c>
      <c r="I87" s="40">
        <f>'[1]2015 aylık gerçekleşen gider'!O920</f>
        <v>57753.850000000006</v>
      </c>
      <c r="J87" s="40">
        <f>'[1]2015 aylık gerçekleşen gider'!O1039</f>
        <v>120</v>
      </c>
      <c r="K87" s="40">
        <f>'[1]2015 aylık gerçekleşen gider'!O1158</f>
        <v>12515.080000000002</v>
      </c>
      <c r="L87" s="40">
        <f>'[1]2015 aylık gerçekleşen gider'!O1277</f>
        <v>5065</v>
      </c>
      <c r="M87" s="40">
        <f>'[1]2015 aylık gerçekleşen gider'!O1396</f>
        <v>19062.129999999997</v>
      </c>
      <c r="N87" s="40">
        <f>'[1]2015 aylık gerçekleşen gider'!O1515</f>
        <v>231000</v>
      </c>
      <c r="O87" s="40">
        <f>'[1]2015 aylık gerçekleşen gider'!O1634</f>
        <v>8947.6600000000017</v>
      </c>
      <c r="P87" s="40">
        <f>'[1]2015 aylık gerçekleşen gider'!O1753</f>
        <v>0</v>
      </c>
      <c r="Q87" s="40">
        <f>'[1]2015 aylık gerçekleşen gider'!O1872</f>
        <v>2745.75</v>
      </c>
      <c r="R87" s="40">
        <f>'[1]2015 aylık gerçekleşen gider'!O1991</f>
        <v>510.52</v>
      </c>
      <c r="S87" s="40">
        <f>'[1]2015 aylık gerçekleşen gider'!O2110</f>
        <v>0</v>
      </c>
      <c r="T87" s="40">
        <f>'[1]2015 aylık gerçekleşen gider'!O2229</f>
        <v>26.53</v>
      </c>
      <c r="U87" s="40">
        <f>'[1]2015 aylık gerçekleşen gider'!O2348</f>
        <v>0</v>
      </c>
      <c r="V87" s="40">
        <f t="shared" si="12"/>
        <v>503628.45</v>
      </c>
    </row>
    <row r="88" spans="1:22" s="16" customFormat="1" ht="20.100000000000001" customHeight="1" x14ac:dyDescent="0.25">
      <c r="A88" s="21" t="s">
        <v>157</v>
      </c>
      <c r="B88" s="39" t="s">
        <v>114</v>
      </c>
      <c r="C88" s="40">
        <f>'[1]2015 aylık gerçekleşen gider'!O207</f>
        <v>568.75</v>
      </c>
      <c r="D88" s="40">
        <f>'[1]2015 aylık gerçekleşen gider'!O326</f>
        <v>2068.9299999999998</v>
      </c>
      <c r="E88" s="40">
        <f>'[1]2015 aylık gerçekleşen gider'!O445</f>
        <v>6455.6</v>
      </c>
      <c r="F88" s="40">
        <f>'[1]2015 aylık gerçekleşen gider'!O564</f>
        <v>2167.8200000000002</v>
      </c>
      <c r="G88" s="40">
        <f>'[1]2015 aylık gerçekleşen gider'!O683</f>
        <v>4327.05</v>
      </c>
      <c r="H88" s="40">
        <f>'[1]2015 aylık gerçekleşen gider'!O802</f>
        <v>1928.48</v>
      </c>
      <c r="I88" s="40">
        <f>'[1]2015 aylık gerçekleşen gider'!O921</f>
        <v>0</v>
      </c>
      <c r="J88" s="40">
        <f>'[1]2015 aylık gerçekleşen gider'!O1040</f>
        <v>2205.66</v>
      </c>
      <c r="K88" s="40">
        <f>'[1]2015 aylık gerçekleşen gider'!O1159</f>
        <v>4529.91</v>
      </c>
      <c r="L88" s="40">
        <f>'[1]2015 aylık gerçekleşen gider'!O1278</f>
        <v>581.23</v>
      </c>
      <c r="M88" s="40">
        <f>'[1]2015 aylık gerçekleşen gider'!O1397</f>
        <v>7510.34</v>
      </c>
      <c r="N88" s="40">
        <f>'[1]2015 aylık gerçekleşen gider'!O1516</f>
        <v>33415.68</v>
      </c>
      <c r="O88" s="40">
        <f>'[1]2015 aylık gerçekleşen gider'!O1635</f>
        <v>3082.8</v>
      </c>
      <c r="P88" s="40">
        <f>'[1]2015 aylık gerçekleşen gider'!O1754</f>
        <v>9543.32</v>
      </c>
      <c r="Q88" s="40">
        <f>'[1]2015 aylık gerçekleşen gider'!O1873</f>
        <v>3289.2299999999996</v>
      </c>
      <c r="R88" s="40">
        <f>'[1]2015 aylık gerçekleşen gider'!O1992</f>
        <v>2662.9799999999996</v>
      </c>
      <c r="S88" s="40">
        <f>'[1]2015 aylık gerçekleşen gider'!O2111</f>
        <v>2537.15</v>
      </c>
      <c r="T88" s="40">
        <f>'[1]2015 aylık gerçekleşen gider'!O2230</f>
        <v>2071.2399999999998</v>
      </c>
      <c r="U88" s="40">
        <f>'[1]2015 aylık gerçekleşen gider'!O2349</f>
        <v>298.95999999999998</v>
      </c>
      <c r="V88" s="40">
        <f t="shared" si="12"/>
        <v>89245.13</v>
      </c>
    </row>
    <row r="89" spans="1:22" s="16" customFormat="1" ht="20.100000000000001" customHeight="1" x14ac:dyDescent="0.25">
      <c r="A89" s="21" t="s">
        <v>158</v>
      </c>
      <c r="B89" s="39" t="s">
        <v>159</v>
      </c>
      <c r="C89" s="40">
        <f>'[1]2015 aylık gerçekleşen gider'!O208</f>
        <v>0</v>
      </c>
      <c r="D89" s="40">
        <f>'[1]2015 aylık gerçekleşen gider'!O327</f>
        <v>0</v>
      </c>
      <c r="E89" s="40">
        <f>'[1]2015 aylık gerçekleşen gider'!O446</f>
        <v>0</v>
      </c>
      <c r="F89" s="40">
        <f>'[1]2015 aylık gerçekleşen gider'!O565</f>
        <v>0</v>
      </c>
      <c r="G89" s="40">
        <f>'[1]2015 aylık gerçekleşen gider'!O684</f>
        <v>0</v>
      </c>
      <c r="H89" s="40">
        <f>'[1]2015 aylık gerçekleşen gider'!O803</f>
        <v>985</v>
      </c>
      <c r="I89" s="40">
        <f>'[1]2015 aylık gerçekleşen gider'!O922</f>
        <v>15000</v>
      </c>
      <c r="J89" s="40">
        <f>'[1]2015 aylık gerçekleşen gider'!O1041</f>
        <v>0</v>
      </c>
      <c r="K89" s="40">
        <f>'[1]2015 aylık gerçekleşen gider'!O1160</f>
        <v>0</v>
      </c>
      <c r="L89" s="40">
        <f>'[1]2015 aylık gerçekleşen gider'!O1279</f>
        <v>0</v>
      </c>
      <c r="M89" s="40">
        <f>'[1]2015 aylık gerçekleşen gider'!O1398</f>
        <v>424780.84</v>
      </c>
      <c r="N89" s="40">
        <f>'[1]2015 aylık gerçekleşen gider'!O1517</f>
        <v>102975.06999999999</v>
      </c>
      <c r="O89" s="40">
        <f>'[1]2015 aylık gerçekleşen gider'!O1636</f>
        <v>0</v>
      </c>
      <c r="P89" s="40">
        <f>'[1]2015 aylık gerçekleşen gider'!O1755</f>
        <v>94225</v>
      </c>
      <c r="Q89" s="40">
        <f>'[1]2015 aylık gerçekleşen gider'!O1874</f>
        <v>15000</v>
      </c>
      <c r="R89" s="40">
        <f>'[1]2015 aylık gerçekleşen gider'!O1993</f>
        <v>0</v>
      </c>
      <c r="S89" s="40">
        <f>'[1]2015 aylık gerçekleşen gider'!O2112</f>
        <v>0</v>
      </c>
      <c r="T89" s="40">
        <f>'[1]2015 aylık gerçekleşen gider'!O2231</f>
        <v>355.93</v>
      </c>
      <c r="U89" s="40">
        <f>'[1]2015 aylık gerçekleşen gider'!O2350</f>
        <v>0</v>
      </c>
      <c r="V89" s="40">
        <f t="shared" si="12"/>
        <v>653321.84000000008</v>
      </c>
    </row>
    <row r="90" spans="1:22" s="16" customFormat="1" ht="20.100000000000001" customHeight="1" x14ac:dyDescent="0.25">
      <c r="A90" s="21" t="s">
        <v>160</v>
      </c>
      <c r="B90" s="39" t="s">
        <v>161</v>
      </c>
      <c r="C90" s="40">
        <f>'[1]2015 aylık gerçekleşen gider'!O209</f>
        <v>1510822.0299999998</v>
      </c>
      <c r="D90" s="40">
        <f>'[1]2015 aylık gerçekleşen gider'!O328</f>
        <v>165</v>
      </c>
      <c r="E90" s="40">
        <f>'[1]2015 aylık gerçekleşen gider'!O447</f>
        <v>0</v>
      </c>
      <c r="F90" s="40">
        <f>'[1]2015 aylık gerçekleşen gider'!O566</f>
        <v>15254.249999999998</v>
      </c>
      <c r="G90" s="40">
        <f>'[1]2015 aylık gerçekleşen gider'!O685</f>
        <v>0</v>
      </c>
      <c r="H90" s="40">
        <f>'[1]2015 aylık gerçekleşen gider'!O804</f>
        <v>0</v>
      </c>
      <c r="I90" s="40">
        <f>'[1]2015 aylık gerçekleşen gider'!O923</f>
        <v>1451.87</v>
      </c>
      <c r="J90" s="40">
        <f>'[1]2015 aylık gerçekleşen gider'!O1042</f>
        <v>127.12</v>
      </c>
      <c r="K90" s="40">
        <f>'[1]2015 aylık gerçekleşen gider'!O1161</f>
        <v>0</v>
      </c>
      <c r="L90" s="40">
        <f>'[1]2015 aylık gerçekleşen gider'!O1280</f>
        <v>0</v>
      </c>
      <c r="M90" s="40">
        <f>'[1]2015 aylık gerçekleşen gider'!O1399</f>
        <v>0</v>
      </c>
      <c r="N90" s="40">
        <f>'[1]2015 aylık gerçekleşen gider'!O1518</f>
        <v>8898.31</v>
      </c>
      <c r="O90" s="40">
        <f>'[1]2015 aylık gerçekleşen gider'!O1637</f>
        <v>0</v>
      </c>
      <c r="P90" s="40">
        <f>'[1]2015 aylık gerçekleşen gider'!O1756</f>
        <v>2696.63</v>
      </c>
      <c r="Q90" s="40">
        <f>'[1]2015 aylık gerçekleşen gider'!O1875</f>
        <v>0</v>
      </c>
      <c r="R90" s="40">
        <f>'[1]2015 aylık gerçekleşen gider'!O1994</f>
        <v>0</v>
      </c>
      <c r="S90" s="40">
        <f>'[1]2015 aylık gerçekleşen gider'!O2113</f>
        <v>0</v>
      </c>
      <c r="T90" s="40">
        <f>'[1]2015 aylık gerçekleşen gider'!O2232</f>
        <v>0</v>
      </c>
      <c r="U90" s="40">
        <f>'[1]2015 aylık gerçekleşen gider'!O2351</f>
        <v>8601.369999999999</v>
      </c>
      <c r="V90" s="40">
        <f t="shared" si="12"/>
        <v>1548016.58</v>
      </c>
    </row>
    <row r="91" spans="1:22" s="16" customFormat="1" ht="20.100000000000001" customHeight="1" x14ac:dyDescent="0.25">
      <c r="A91" s="21" t="s">
        <v>162</v>
      </c>
      <c r="B91" s="39" t="s">
        <v>163</v>
      </c>
      <c r="C91" s="40">
        <f>'[1]2015 aylık gerçekleşen gider'!O210</f>
        <v>14027.210000000003</v>
      </c>
      <c r="D91" s="40">
        <f>'[1]2015 aylık gerçekleşen gider'!O329</f>
        <v>583.69999999999993</v>
      </c>
      <c r="E91" s="40">
        <f>'[1]2015 aylık gerçekleşen gider'!O448</f>
        <v>12036.93</v>
      </c>
      <c r="F91" s="40">
        <f>'[1]2015 aylık gerçekleşen gider'!O567</f>
        <v>362.7</v>
      </c>
      <c r="G91" s="40">
        <f>'[1]2015 aylık gerçekleşen gider'!O686</f>
        <v>0</v>
      </c>
      <c r="H91" s="40">
        <f>'[1]2015 aylık gerçekleşen gider'!O805</f>
        <v>1111.1099999999999</v>
      </c>
      <c r="I91" s="40">
        <f>'[1]2015 aylık gerçekleşen gider'!O924</f>
        <v>22678.02</v>
      </c>
      <c r="J91" s="40">
        <f>'[1]2015 aylık gerçekleşen gider'!O1043</f>
        <v>0</v>
      </c>
      <c r="K91" s="40">
        <f>'[1]2015 aylık gerçekleşen gider'!O1162</f>
        <v>12.71</v>
      </c>
      <c r="L91" s="40">
        <f>'[1]2015 aylık gerçekleşen gider'!O1281</f>
        <v>6031.55</v>
      </c>
      <c r="M91" s="40">
        <f>'[1]2015 aylık gerçekleşen gider'!O1400</f>
        <v>2349.73</v>
      </c>
      <c r="N91" s="40">
        <f>'[1]2015 aylık gerçekleşen gider'!O1519</f>
        <v>11272.91</v>
      </c>
      <c r="O91" s="40">
        <f>'[1]2015 aylık gerçekleşen gider'!O1638</f>
        <v>64227.119999999995</v>
      </c>
      <c r="P91" s="40">
        <f>'[1]2015 aylık gerçekleşen gider'!O1757</f>
        <v>0</v>
      </c>
      <c r="Q91" s="40">
        <f>'[1]2015 aylık gerçekleşen gider'!O1876</f>
        <v>2773.18</v>
      </c>
      <c r="R91" s="40">
        <f>'[1]2015 aylık gerçekleşen gider'!O1995</f>
        <v>1116.5899999999999</v>
      </c>
      <c r="S91" s="40">
        <f>'[1]2015 aylık gerçekleşen gider'!O2114</f>
        <v>3896.9</v>
      </c>
      <c r="T91" s="40">
        <f>'[1]2015 aylık gerçekleşen gider'!O2233</f>
        <v>3658.71</v>
      </c>
      <c r="U91" s="40">
        <f>'[1]2015 aylık gerçekleşen gider'!O2352</f>
        <v>0</v>
      </c>
      <c r="V91" s="40">
        <f t="shared" si="12"/>
        <v>146139.06999999998</v>
      </c>
    </row>
    <row r="92" spans="1:22" s="16" customFormat="1" ht="20.100000000000001" customHeight="1" x14ac:dyDescent="0.25">
      <c r="A92" s="21" t="s">
        <v>164</v>
      </c>
      <c r="B92" s="39" t="s">
        <v>165</v>
      </c>
      <c r="C92" s="40">
        <f>'[1]2015 aylık gerçekleşen gider'!O211</f>
        <v>0</v>
      </c>
      <c r="D92" s="40">
        <f>'[1]2015 aylık gerçekleşen gider'!O330</f>
        <v>0</v>
      </c>
      <c r="E92" s="40">
        <f>'[1]2015 aylık gerçekleşen gider'!O449</f>
        <v>90</v>
      </c>
      <c r="F92" s="40">
        <f>'[1]2015 aylık gerçekleşen gider'!O568</f>
        <v>0</v>
      </c>
      <c r="G92" s="40">
        <f>'[1]2015 aylık gerçekleşen gider'!O687</f>
        <v>1167.8300000000002</v>
      </c>
      <c r="H92" s="40">
        <f>'[1]2015 aylık gerçekleşen gider'!O806</f>
        <v>29.66</v>
      </c>
      <c r="I92" s="40">
        <f>'[1]2015 aylık gerçekleşen gider'!O925</f>
        <v>1.76</v>
      </c>
      <c r="J92" s="40">
        <f>'[1]2015 aylık gerçekleşen gider'!O1044</f>
        <v>2</v>
      </c>
      <c r="K92" s="40">
        <f>'[1]2015 aylık gerçekleşen gider'!O1163</f>
        <v>0</v>
      </c>
      <c r="L92" s="40">
        <f>'[1]2015 aylık gerçekleşen gider'!O1282</f>
        <v>0</v>
      </c>
      <c r="M92" s="40">
        <f>'[1]2015 aylık gerçekleşen gider'!O1401</f>
        <v>0</v>
      </c>
      <c r="N92" s="40">
        <f>'[1]2015 aylık gerçekleşen gider'!O1520</f>
        <v>0</v>
      </c>
      <c r="O92" s="40">
        <f>'[1]2015 aylık gerçekleşen gider'!O1639</f>
        <v>0</v>
      </c>
      <c r="P92" s="40">
        <f>'[1]2015 aylık gerçekleşen gider'!O1758</f>
        <v>0</v>
      </c>
      <c r="Q92" s="40">
        <f>'[1]2015 aylık gerçekleşen gider'!O1877</f>
        <v>0</v>
      </c>
      <c r="R92" s="40">
        <f>'[1]2015 aylık gerçekleşen gider'!O1996</f>
        <v>0</v>
      </c>
      <c r="S92" s="40">
        <f>'[1]2015 aylık gerçekleşen gider'!O2115</f>
        <v>313.10000000000002</v>
      </c>
      <c r="T92" s="40">
        <f>'[1]2015 aylık gerçekleşen gider'!O2234</f>
        <v>0</v>
      </c>
      <c r="U92" s="40">
        <f>'[1]2015 aylık gerçekleşen gider'!O2353</f>
        <v>40.79</v>
      </c>
      <c r="V92" s="40">
        <f t="shared" si="12"/>
        <v>1645.1400000000003</v>
      </c>
    </row>
    <row r="93" spans="1:22" s="16" customFormat="1" ht="20.100000000000001" customHeight="1" x14ac:dyDescent="0.25">
      <c r="A93" s="21" t="s">
        <v>166</v>
      </c>
      <c r="B93" s="39" t="s">
        <v>167</v>
      </c>
      <c r="C93" s="40">
        <f>'[1]2015 aylık gerçekleşen gider'!O212</f>
        <v>193.47</v>
      </c>
      <c r="D93" s="40">
        <f>'[1]2015 aylık gerçekleşen gider'!O331</f>
        <v>0</v>
      </c>
      <c r="E93" s="40">
        <f>'[1]2015 aylık gerçekleşen gider'!O450</f>
        <v>14.01</v>
      </c>
      <c r="F93" s="40">
        <f>'[1]2015 aylık gerçekleşen gider'!O569</f>
        <v>392.94000000000005</v>
      </c>
      <c r="G93" s="40">
        <f>'[1]2015 aylık gerçekleşen gider'!O688</f>
        <v>0</v>
      </c>
      <c r="H93" s="40">
        <f>'[1]2015 aylık gerçekleşen gider'!O807</f>
        <v>213.59999999999997</v>
      </c>
      <c r="I93" s="40">
        <f>'[1]2015 aylık gerçekleşen gider'!O926</f>
        <v>0</v>
      </c>
      <c r="J93" s="40">
        <f>'[1]2015 aylık gerçekleşen gider'!O1045</f>
        <v>0</v>
      </c>
      <c r="K93" s="40">
        <f>'[1]2015 aylık gerçekleşen gider'!O1164</f>
        <v>0</v>
      </c>
      <c r="L93" s="40">
        <f>'[1]2015 aylık gerçekleşen gider'!O1283</f>
        <v>0</v>
      </c>
      <c r="M93" s="40">
        <f>'[1]2015 aylık gerçekleşen gider'!O1402</f>
        <v>0</v>
      </c>
      <c r="N93" s="40">
        <f>'[1]2015 aylık gerçekleşen gider'!O1521</f>
        <v>0</v>
      </c>
      <c r="O93" s="40">
        <f>'[1]2015 aylık gerçekleşen gider'!O1640</f>
        <v>0</v>
      </c>
      <c r="P93" s="40">
        <f>'[1]2015 aylık gerçekleşen gider'!O1759</f>
        <v>52.67</v>
      </c>
      <c r="Q93" s="40">
        <f>'[1]2015 aylık gerçekleşen gider'!O1878</f>
        <v>0</v>
      </c>
      <c r="R93" s="40">
        <f>'[1]2015 aylık gerçekleşen gider'!O1997</f>
        <v>0</v>
      </c>
      <c r="S93" s="40">
        <f>'[1]2015 aylık gerçekleşen gider'!O2116</f>
        <v>16.809999999999999</v>
      </c>
      <c r="T93" s="40">
        <f>'[1]2015 aylık gerçekleşen gider'!O2235</f>
        <v>0</v>
      </c>
      <c r="U93" s="40">
        <f>'[1]2015 aylık gerçekleşen gider'!O2354</f>
        <v>0</v>
      </c>
      <c r="V93" s="40">
        <f t="shared" si="12"/>
        <v>883.49999999999989</v>
      </c>
    </row>
    <row r="94" spans="1:22" s="16" customFormat="1" ht="20.100000000000001" customHeight="1" x14ac:dyDescent="0.25">
      <c r="A94" s="21" t="s">
        <v>168</v>
      </c>
      <c r="B94" s="39" t="s">
        <v>169</v>
      </c>
      <c r="C94" s="40">
        <f>'[1]2015 aylık gerçekleşen gider'!O213</f>
        <v>35129.64</v>
      </c>
      <c r="D94" s="40">
        <f>'[1]2015 aylık gerçekleşen gider'!O332</f>
        <v>77300.09</v>
      </c>
      <c r="E94" s="40">
        <f>'[1]2015 aylık gerçekleşen gider'!O451</f>
        <v>32197.18</v>
      </c>
      <c r="F94" s="40">
        <f>'[1]2015 aylık gerçekleşen gider'!O570</f>
        <v>150922.22</v>
      </c>
      <c r="G94" s="40">
        <f>'[1]2015 aylık gerçekleşen gider'!O689</f>
        <v>8972.1</v>
      </c>
      <c r="H94" s="40">
        <f>'[1]2015 aylık gerçekleşen gider'!O808</f>
        <v>145386.65999999997</v>
      </c>
      <c r="I94" s="40">
        <f>'[1]2015 aylık gerçekleşen gider'!O927</f>
        <v>37867.15</v>
      </c>
      <c r="J94" s="40">
        <f>'[1]2015 aylık gerçekleşen gider'!O1046</f>
        <v>1629.03</v>
      </c>
      <c r="K94" s="40">
        <f>'[1]2015 aylık gerçekleşen gider'!O1165</f>
        <v>37161.21</v>
      </c>
      <c r="L94" s="40">
        <f>'[1]2015 aylık gerçekleşen gider'!O1284</f>
        <v>54205.94</v>
      </c>
      <c r="M94" s="40">
        <f>'[1]2015 aylık gerçekleşen gider'!O1403</f>
        <v>4762.83</v>
      </c>
      <c r="N94" s="40">
        <f>'[1]2015 aylık gerçekleşen gider'!O1522</f>
        <v>565976.1</v>
      </c>
      <c r="O94" s="40">
        <f>'[1]2015 aylık gerçekleşen gider'!O1641</f>
        <v>4565.38</v>
      </c>
      <c r="P94" s="40">
        <f>'[1]2015 aylık gerçekleşen gider'!O1760</f>
        <v>79145.680000000008</v>
      </c>
      <c r="Q94" s="40">
        <f>'[1]2015 aylık gerçekleşen gider'!O1879</f>
        <v>9505.09</v>
      </c>
      <c r="R94" s="40">
        <f>'[1]2015 aylık gerçekleşen gider'!O1998</f>
        <v>1917.4799999999998</v>
      </c>
      <c r="S94" s="40">
        <f>'[1]2015 aylık gerçekleşen gider'!O2117</f>
        <v>11852.23</v>
      </c>
      <c r="T94" s="40">
        <f>'[1]2015 aylık gerçekleşen gider'!O2236</f>
        <v>772.54</v>
      </c>
      <c r="U94" s="40">
        <f>'[1]2015 aylık gerçekleşen gider'!O2355</f>
        <v>2845.91</v>
      </c>
      <c r="V94" s="40">
        <f t="shared" si="12"/>
        <v>1262114.4599999997</v>
      </c>
    </row>
    <row r="95" spans="1:22" s="16" customFormat="1" ht="20.100000000000001" customHeight="1" x14ac:dyDescent="0.25">
      <c r="A95" s="13" t="s">
        <v>58</v>
      </c>
      <c r="B95" s="14" t="s">
        <v>170</v>
      </c>
      <c r="C95" s="38">
        <f>'[1]2015 aylık gerçekleşen gider'!O214</f>
        <v>16234.390000000001</v>
      </c>
      <c r="D95" s="38">
        <f>'[1]2015 aylık gerçekleşen gider'!O333</f>
        <v>6180.4000000000005</v>
      </c>
      <c r="E95" s="38">
        <f>'[1]2015 aylık gerçekleşen gider'!O452</f>
        <v>11724.4</v>
      </c>
      <c r="F95" s="38">
        <f>'[1]2015 aylık gerçekleşen gider'!O571</f>
        <v>6650.01</v>
      </c>
      <c r="G95" s="38">
        <f>'[1]2015 aylık gerçekleşen gider'!O690</f>
        <v>11691.949999999999</v>
      </c>
      <c r="H95" s="38">
        <f>'[1]2015 aylık gerçekleşen gider'!O809</f>
        <v>7727.0000000000018</v>
      </c>
      <c r="I95" s="38">
        <f>'[1]2015 aylık gerçekleşen gider'!O928</f>
        <v>11840.16</v>
      </c>
      <c r="J95" s="38">
        <f>'[1]2015 aylık gerçekleşen gider'!O1047</f>
        <v>4655.32</v>
      </c>
      <c r="K95" s="38">
        <f>'[1]2015 aylık gerçekleşen gider'!O1166</f>
        <v>7817.829999999999</v>
      </c>
      <c r="L95" s="38">
        <f>'[1]2015 aylık gerçekleşen gider'!O1285</f>
        <v>2388.65</v>
      </c>
      <c r="M95" s="38">
        <f>'[1]2015 aylık gerçekleşen gider'!O1404</f>
        <v>15153.16</v>
      </c>
      <c r="N95" s="38">
        <f>'[1]2015 aylık gerçekleşen gider'!O1523</f>
        <v>13780.88</v>
      </c>
      <c r="O95" s="38">
        <f>'[1]2015 aylık gerçekleşen gider'!O1642</f>
        <v>12892.599999999999</v>
      </c>
      <c r="P95" s="38">
        <f>'[1]2015 aylık gerçekleşen gider'!O1761</f>
        <v>6763.4</v>
      </c>
      <c r="Q95" s="38">
        <f>'[1]2015 aylık gerçekleşen gider'!O1880</f>
        <v>4234.13</v>
      </c>
      <c r="R95" s="38">
        <f>'[1]2015 aylık gerçekleşen gider'!O1999</f>
        <v>1867.83</v>
      </c>
      <c r="S95" s="38">
        <f>'[1]2015 aylık gerçekleşen gider'!O2118</f>
        <v>5963.380000000001</v>
      </c>
      <c r="T95" s="38">
        <f>'[1]2015 aylık gerçekleşen gider'!O2237</f>
        <v>5382.17</v>
      </c>
      <c r="U95" s="38">
        <f>'[1]2015 aylık gerçekleşen gider'!O2356</f>
        <v>3595.6400000000008</v>
      </c>
      <c r="V95" s="38">
        <f t="shared" si="12"/>
        <v>156543.30000000002</v>
      </c>
    </row>
    <row r="96" spans="1:22" s="16" customFormat="1" ht="20.100000000000001" customHeight="1" x14ac:dyDescent="0.25">
      <c r="A96" s="13" t="s">
        <v>92</v>
      </c>
      <c r="B96" s="14" t="s">
        <v>171</v>
      </c>
      <c r="C96" s="38">
        <f>'[1]2015 aylık gerçekleşen gider'!O215</f>
        <v>40292.14</v>
      </c>
      <c r="D96" s="38">
        <f>'[1]2015 aylık gerçekleşen gider'!O334</f>
        <v>33514.839999999997</v>
      </c>
      <c r="E96" s="38">
        <f>'[1]2015 aylık gerçekleşen gider'!O453</f>
        <v>47117.120000000003</v>
      </c>
      <c r="F96" s="38">
        <f>'[1]2015 aylık gerçekleşen gider'!O572</f>
        <v>23312.43</v>
      </c>
      <c r="G96" s="38">
        <f>'[1]2015 aylık gerçekleşen gider'!O691</f>
        <v>34802.92</v>
      </c>
      <c r="H96" s="38">
        <f>'[1]2015 aylık gerçekleşen gider'!O810</f>
        <v>11435.400000000001</v>
      </c>
      <c r="I96" s="38">
        <f>'[1]2015 aylık gerçekleşen gider'!O929</f>
        <v>6486.5</v>
      </c>
      <c r="J96" s="38">
        <f>'[1]2015 aylık gerçekleşen gider'!O1048</f>
        <v>1840.86</v>
      </c>
      <c r="K96" s="38">
        <f>'[1]2015 aylık gerçekleşen gider'!O1167</f>
        <v>11912.41</v>
      </c>
      <c r="L96" s="38">
        <f>'[1]2015 aylık gerçekleşen gider'!O1286</f>
        <v>6239.02</v>
      </c>
      <c r="M96" s="38">
        <f>'[1]2015 aylık gerçekleşen gider'!O1405</f>
        <v>108569.92000000001</v>
      </c>
      <c r="N96" s="38">
        <f>'[1]2015 aylık gerçekleşen gider'!O1524</f>
        <v>44717.58</v>
      </c>
      <c r="O96" s="38">
        <f>'[1]2015 aylık gerçekleşen gider'!O1643</f>
        <v>7786.1200000000008</v>
      </c>
      <c r="P96" s="38">
        <f>'[1]2015 aylık gerçekleşen gider'!O1762</f>
        <v>43744.01</v>
      </c>
      <c r="Q96" s="38">
        <f>'[1]2015 aylık gerçekleşen gider'!O1881</f>
        <v>3024</v>
      </c>
      <c r="R96" s="38">
        <f>'[1]2015 aylık gerçekleşen gider'!O2000</f>
        <v>1905.7</v>
      </c>
      <c r="S96" s="38">
        <f>'[1]2015 aylık gerçekleşen gider'!O2119</f>
        <v>5518.0499999999993</v>
      </c>
      <c r="T96" s="38">
        <f>'[1]2015 aylık gerçekleşen gider'!O2238</f>
        <v>7131.33</v>
      </c>
      <c r="U96" s="38">
        <f>'[1]2015 aylık gerçekleşen gider'!O2357</f>
        <v>3521.84</v>
      </c>
      <c r="V96" s="38">
        <f t="shared" si="12"/>
        <v>442872.19000000006</v>
      </c>
    </row>
    <row r="97" spans="1:22" s="16" customFormat="1" ht="20.100000000000001" customHeight="1" x14ac:dyDescent="0.25">
      <c r="A97" s="13" t="s">
        <v>93</v>
      </c>
      <c r="B97" s="14" t="s">
        <v>172</v>
      </c>
      <c r="C97" s="38">
        <f>'[1]2015 aylık gerçekleşen gider'!O216</f>
        <v>202.10000000000002</v>
      </c>
      <c r="D97" s="38">
        <f>'[1]2015 aylık gerçekleşen gider'!O335</f>
        <v>5611.5499999999993</v>
      </c>
      <c r="E97" s="38">
        <f>'[1]2015 aylık gerçekleşen gider'!O454</f>
        <v>885.53</v>
      </c>
      <c r="F97" s="38">
        <f>'[1]2015 aylık gerçekleşen gider'!O573</f>
        <v>1632</v>
      </c>
      <c r="G97" s="38">
        <f>'[1]2015 aylık gerçekleşen gider'!O692</f>
        <v>915.96999999999991</v>
      </c>
      <c r="H97" s="38">
        <f>'[1]2015 aylık gerçekleşen gider'!O811</f>
        <v>2097.1799999999998</v>
      </c>
      <c r="I97" s="38">
        <f>'[1]2015 aylık gerçekleşen gider'!O930</f>
        <v>3662.29</v>
      </c>
      <c r="J97" s="38">
        <f>'[1]2015 aylık gerçekleşen gider'!O1049</f>
        <v>519.36</v>
      </c>
      <c r="K97" s="38">
        <f>'[1]2015 aylık gerçekleşen gider'!O1168</f>
        <v>1494.52</v>
      </c>
      <c r="L97" s="38">
        <f>'[1]2015 aylık gerçekleşen gider'!O1287</f>
        <v>322.2</v>
      </c>
      <c r="M97" s="38">
        <f>'[1]2015 aylık gerçekleşen gider'!O1406</f>
        <v>2842.84</v>
      </c>
      <c r="N97" s="38">
        <f>'[1]2015 aylık gerçekleşen gider'!O1525</f>
        <v>10347.459999999999</v>
      </c>
      <c r="O97" s="38">
        <f>'[1]2015 aylık gerçekleşen gider'!O1644</f>
        <v>671</v>
      </c>
      <c r="P97" s="38">
        <f>'[1]2015 aylık gerçekleşen gider'!O1763</f>
        <v>2793.77</v>
      </c>
      <c r="Q97" s="38">
        <f>'[1]2015 aylık gerçekleşen gider'!O1882</f>
        <v>2584.17</v>
      </c>
      <c r="R97" s="38">
        <f>'[1]2015 aylık gerçekleşen gider'!O2001</f>
        <v>973.06</v>
      </c>
      <c r="S97" s="38">
        <f>'[1]2015 aylık gerçekleşen gider'!O2120</f>
        <v>1683.17</v>
      </c>
      <c r="T97" s="38">
        <f>'[1]2015 aylık gerçekleşen gider'!O2239</f>
        <v>587.48</v>
      </c>
      <c r="U97" s="38">
        <f>'[1]2015 aylık gerçekleşen gider'!O2358</f>
        <v>764.96</v>
      </c>
      <c r="V97" s="38">
        <f t="shared" si="12"/>
        <v>40590.609999999993</v>
      </c>
    </row>
    <row r="98" spans="1:22" s="16" customFormat="1" ht="20.100000000000001" customHeight="1" x14ac:dyDescent="0.25">
      <c r="A98" s="13" t="s">
        <v>173</v>
      </c>
      <c r="B98" s="14" t="s">
        <v>181</v>
      </c>
      <c r="C98" s="38">
        <f>'[1]2015 aylık gerçekleşen gider'!O217</f>
        <v>0</v>
      </c>
      <c r="D98" s="38">
        <f>'[1]2015 aylık gerçekleşen gider'!O336</f>
        <v>4021.7400000000002</v>
      </c>
      <c r="E98" s="38">
        <f>'[1]2015 aylık gerçekleşen gider'!O455</f>
        <v>128651.963</v>
      </c>
      <c r="F98" s="38">
        <f>'[1]2015 aylık gerçekleşen gider'!O574</f>
        <v>41134.78</v>
      </c>
      <c r="G98" s="38">
        <f>'[1]2015 aylık gerçekleşen gider'!O693</f>
        <v>92942.909999999989</v>
      </c>
      <c r="H98" s="38">
        <f>'[1]2015 aylık gerçekleşen gider'!O812</f>
        <v>21066.300000000003</v>
      </c>
      <c r="I98" s="38">
        <f>'[1]2015 aylık gerçekleşen gider'!O931</f>
        <v>15898.17</v>
      </c>
      <c r="J98" s="38">
        <f>'[1]2015 aylık gerçekleşen gider'!O1050</f>
        <v>6530.6900000000005</v>
      </c>
      <c r="K98" s="38">
        <f>'[1]2015 aylık gerçekleşen gider'!O1169</f>
        <v>1548.61</v>
      </c>
      <c r="L98" s="38">
        <f>'[1]2015 aylık gerçekleşen gider'!O1288</f>
        <v>0</v>
      </c>
      <c r="M98" s="38">
        <f>'[1]2015 aylık gerçekleşen gider'!O1407</f>
        <v>127892.03000000001</v>
      </c>
      <c r="N98" s="38">
        <f>'[1]2015 aylık gerçekleşen gider'!O1526</f>
        <v>57580.28</v>
      </c>
      <c r="O98" s="38">
        <f>'[1]2015 aylık gerçekleşen gider'!O1645</f>
        <v>0</v>
      </c>
      <c r="P98" s="38">
        <f>'[1]2015 aylık gerçekleşen gider'!O1764</f>
        <v>34296.119999999995</v>
      </c>
      <c r="Q98" s="38">
        <f>'[1]2015 aylık gerçekleşen gider'!O1883</f>
        <v>3110.84</v>
      </c>
      <c r="R98" s="38">
        <f>'[1]2015 aylık gerçekleşen gider'!O2002</f>
        <v>11822.380000000001</v>
      </c>
      <c r="S98" s="38">
        <f>'[1]2015 aylık gerçekleşen gider'!O2121</f>
        <v>6285.17</v>
      </c>
      <c r="T98" s="38">
        <f>'[1]2015 aylık gerçekleşen gider'!O2240</f>
        <v>2709.31</v>
      </c>
      <c r="U98" s="38">
        <f>'[1]2015 aylık gerçekleşen gider'!O2359</f>
        <v>1260</v>
      </c>
      <c r="V98" s="38">
        <f t="shared" si="12"/>
        <v>556751.29300000006</v>
      </c>
    </row>
    <row r="99" spans="1:22" s="16" customFormat="1" ht="20.100000000000001" customHeight="1" x14ac:dyDescent="0.25">
      <c r="A99" s="13" t="s">
        <v>175</v>
      </c>
      <c r="B99" s="14" t="s">
        <v>182</v>
      </c>
      <c r="C99" s="38">
        <f>'[1]2015 aylık gerçekleşen gider'!O218</f>
        <v>0</v>
      </c>
      <c r="D99" s="38">
        <f>'[1]2015 aylık gerçekleşen gider'!O337</f>
        <v>0</v>
      </c>
      <c r="E99" s="38">
        <f>'[1]2015 aylık gerçekleşen gider'!O456</f>
        <v>0</v>
      </c>
      <c r="F99" s="38">
        <f>'[1]2015 aylık gerçekleşen gider'!O575</f>
        <v>0</v>
      </c>
      <c r="G99" s="38">
        <f>'[1]2015 aylık gerçekleşen gider'!O694</f>
        <v>96.93</v>
      </c>
      <c r="H99" s="38">
        <f>'[1]2015 aylık gerçekleşen gider'!O813</f>
        <v>0</v>
      </c>
      <c r="I99" s="38">
        <f>'[1]2015 aylık gerçekleşen gider'!O932</f>
        <v>1465.49</v>
      </c>
      <c r="J99" s="38">
        <f>'[1]2015 aylık gerçekleşen gider'!O1051</f>
        <v>0</v>
      </c>
      <c r="K99" s="38">
        <f>'[1]2015 aylık gerçekleşen gider'!O1170</f>
        <v>0</v>
      </c>
      <c r="L99" s="38">
        <f>'[1]2015 aylık gerçekleşen gider'!O1289</f>
        <v>0</v>
      </c>
      <c r="M99" s="38">
        <f>'[1]2015 aylık gerçekleşen gider'!O1408</f>
        <v>254.01000000000002</v>
      </c>
      <c r="N99" s="38">
        <f>'[1]2015 aylık gerçekleşen gider'!O1527</f>
        <v>0</v>
      </c>
      <c r="O99" s="38">
        <f>'[1]2015 aylık gerçekleşen gider'!O1646</f>
        <v>1239.42</v>
      </c>
      <c r="P99" s="38">
        <f>'[1]2015 aylık gerçekleşen gider'!O1765</f>
        <v>0</v>
      </c>
      <c r="Q99" s="38">
        <f>'[1]2015 aylık gerçekleşen gider'!O1884</f>
        <v>0</v>
      </c>
      <c r="R99" s="38">
        <f>'[1]2015 aylık gerçekleşen gider'!O2003</f>
        <v>0</v>
      </c>
      <c r="S99" s="38">
        <f>'[1]2015 aylık gerçekleşen gider'!O2122</f>
        <v>271.88</v>
      </c>
      <c r="T99" s="38">
        <f>'[1]2015 aylık gerçekleşen gider'!O2241</f>
        <v>118</v>
      </c>
      <c r="U99" s="38">
        <f>'[1]2015 aylık gerçekleşen gider'!O2360</f>
        <v>0</v>
      </c>
      <c r="V99" s="38">
        <f t="shared" si="12"/>
        <v>3445.7300000000005</v>
      </c>
    </row>
    <row r="100" spans="1:22" s="16" customFormat="1" ht="20.100000000000001" customHeight="1" x14ac:dyDescent="0.25">
      <c r="A100" s="13" t="s">
        <v>177</v>
      </c>
      <c r="B100" s="14" t="s">
        <v>183</v>
      </c>
      <c r="C100" s="38">
        <f>'[1]2015 aylık gerçekleşen gider'!O219</f>
        <v>0</v>
      </c>
      <c r="D100" s="38">
        <f>'[1]2015 aylık gerçekleşen gider'!O338</f>
        <v>0</v>
      </c>
      <c r="E100" s="38">
        <f>'[1]2015 aylık gerçekleşen gider'!O457</f>
        <v>0</v>
      </c>
      <c r="F100" s="38">
        <f>'[1]2015 aylık gerçekleşen gider'!O576</f>
        <v>0</v>
      </c>
      <c r="G100" s="38">
        <f>'[1]2015 aylık gerçekleşen gider'!O695</f>
        <v>0</v>
      </c>
      <c r="H100" s="38">
        <f>'[1]2015 aylık gerçekleşen gider'!O814</f>
        <v>0</v>
      </c>
      <c r="I100" s="38">
        <f>'[1]2015 aylık gerçekleşen gider'!O933</f>
        <v>0</v>
      </c>
      <c r="J100" s="38">
        <f>'[1]2015 aylık gerçekleşen gider'!O1052</f>
        <v>0</v>
      </c>
      <c r="K100" s="38">
        <f>'[1]2015 aylık gerçekleşen gider'!O1171</f>
        <v>0</v>
      </c>
      <c r="L100" s="38">
        <f>'[1]2015 aylık gerçekleşen gider'!O1290</f>
        <v>0</v>
      </c>
      <c r="M100" s="38">
        <f>'[1]2015 aylık gerçekleşen gider'!O1409</f>
        <v>236733.78999999998</v>
      </c>
      <c r="N100" s="38">
        <f>'[1]2015 aylık gerçekleşen gider'!O1528</f>
        <v>4968.7699999999995</v>
      </c>
      <c r="O100" s="38">
        <f>'[1]2015 aylık gerçekleşen gider'!O1647</f>
        <v>0</v>
      </c>
      <c r="P100" s="38">
        <f>'[1]2015 aylık gerçekleşen gider'!O1766</f>
        <v>0</v>
      </c>
      <c r="Q100" s="38">
        <f>'[1]2015 aylık gerçekleşen gider'!O1885</f>
        <v>0</v>
      </c>
      <c r="R100" s="38">
        <f>'[1]2015 aylık gerçekleşen gider'!O2004</f>
        <v>0</v>
      </c>
      <c r="S100" s="38">
        <f>'[1]2015 aylık gerçekleşen gider'!O2123</f>
        <v>0</v>
      </c>
      <c r="T100" s="38">
        <f>'[1]2015 aylık gerçekleşen gider'!O2242</f>
        <v>0</v>
      </c>
      <c r="U100" s="38">
        <f>'[1]2015 aylık gerçekleşen gider'!O2361</f>
        <v>0</v>
      </c>
      <c r="V100" s="38">
        <f t="shared" si="12"/>
        <v>241702.55999999997</v>
      </c>
    </row>
    <row r="101" spans="1:22" s="16" customFormat="1" ht="20.100000000000001" customHeight="1" x14ac:dyDescent="0.25">
      <c r="A101" s="13" t="s">
        <v>184</v>
      </c>
      <c r="B101" s="14" t="s">
        <v>185</v>
      </c>
      <c r="C101" s="38">
        <f>'[1]2015 aylık gerçekleşen gider'!O220</f>
        <v>308869.79999999993</v>
      </c>
      <c r="D101" s="38">
        <f>'[1]2015 aylık gerçekleşen gider'!O339</f>
        <v>17179.929999999997</v>
      </c>
      <c r="E101" s="38">
        <f>'[1]2015 aylık gerçekleşen gider'!O458</f>
        <v>511426.49</v>
      </c>
      <c r="F101" s="38">
        <f>'[1]2015 aylık gerçekleşen gider'!O577</f>
        <v>40361.960000000006</v>
      </c>
      <c r="G101" s="38">
        <f>'[1]2015 aylık gerçekleşen gider'!O696</f>
        <v>25254.03</v>
      </c>
      <c r="H101" s="38">
        <f>'[1]2015 aylık gerçekleşen gider'!O815</f>
        <v>40879.49</v>
      </c>
      <c r="I101" s="38">
        <f>'[1]2015 aylık gerçekleşen gider'!O934</f>
        <v>71813.95</v>
      </c>
      <c r="J101" s="38">
        <f>'[1]2015 aylık gerçekleşen gider'!O1053</f>
        <v>1236.8899999999999</v>
      </c>
      <c r="K101" s="38">
        <f>'[1]2015 aylık gerçekleşen gider'!O1172</f>
        <v>22234.81</v>
      </c>
      <c r="L101" s="38">
        <f>'[1]2015 aylık gerçekleşen gider'!O1291</f>
        <v>5469.2199999999993</v>
      </c>
      <c r="M101" s="38">
        <f>'[1]2015 aylık gerçekleşen gider'!O1410</f>
        <v>142672.60999999999</v>
      </c>
      <c r="N101" s="38">
        <f>'[1]2015 aylık gerçekleşen gider'!O1529</f>
        <v>53254.319999999992</v>
      </c>
      <c r="O101" s="38">
        <f>'[1]2015 aylık gerçekleşen gider'!O1648</f>
        <v>3055.73</v>
      </c>
      <c r="P101" s="38">
        <f>'[1]2015 aylık gerçekleşen gider'!O1767</f>
        <v>2622.63</v>
      </c>
      <c r="Q101" s="38">
        <f>'[1]2015 aylık gerçekleşen gider'!O1886</f>
        <v>6358.9999999999991</v>
      </c>
      <c r="R101" s="38">
        <f>'[1]2015 aylık gerçekleşen gider'!O2005</f>
        <v>19435</v>
      </c>
      <c r="S101" s="38">
        <f>'[1]2015 aylık gerçekleşen gider'!O2124</f>
        <v>5514.94</v>
      </c>
      <c r="T101" s="38">
        <f>'[1]2015 aylık gerçekleşen gider'!O2243</f>
        <v>6668.3799999999992</v>
      </c>
      <c r="U101" s="38">
        <f>'[1]2015 aylık gerçekleşen gider'!O2362</f>
        <v>2983.76</v>
      </c>
      <c r="V101" s="38">
        <f t="shared" si="12"/>
        <v>1287292.9399999997</v>
      </c>
    </row>
    <row r="102" spans="1:22" s="16" customFormat="1" ht="20.100000000000001" customHeight="1" x14ac:dyDescent="0.25">
      <c r="A102" s="13" t="s">
        <v>186</v>
      </c>
      <c r="B102" s="14" t="s">
        <v>187</v>
      </c>
      <c r="C102" s="38">
        <f>'[1]2015 aylık gerçekleşen gider'!O221</f>
        <v>75110.989999999991</v>
      </c>
      <c r="D102" s="38">
        <f>'[1]2015 aylık gerçekleşen gider'!O340</f>
        <v>65011.14</v>
      </c>
      <c r="E102" s="38">
        <f>'[1]2015 aylık gerçekleşen gider'!O459</f>
        <v>11318.24</v>
      </c>
      <c r="F102" s="38">
        <f>'[1]2015 aylık gerçekleşen gider'!O578</f>
        <v>21195.710000000003</v>
      </c>
      <c r="G102" s="38">
        <f>'[1]2015 aylık gerçekleşen gider'!O697</f>
        <v>23614.989999999998</v>
      </c>
      <c r="H102" s="38">
        <f>'[1]2015 aylık gerçekleşen gider'!O816</f>
        <v>9035.7000000000007</v>
      </c>
      <c r="I102" s="38">
        <f>'[1]2015 aylık gerçekleşen gider'!O935</f>
        <v>22872.34</v>
      </c>
      <c r="J102" s="38">
        <f>'[1]2015 aylık gerçekleşen gider'!O1054</f>
        <v>7388.91</v>
      </c>
      <c r="K102" s="38">
        <f>'[1]2015 aylık gerçekleşen gider'!O1173</f>
        <v>0</v>
      </c>
      <c r="L102" s="38">
        <f>'[1]2015 aylık gerçekleşen gider'!O1292</f>
        <v>24595.670000000002</v>
      </c>
      <c r="M102" s="38">
        <f>'[1]2015 aylık gerçekleşen gider'!O1411</f>
        <v>28651.770000000004</v>
      </c>
      <c r="N102" s="38">
        <f>'[1]2015 aylık gerçekleşen gider'!O1530</f>
        <v>81199.040000000008</v>
      </c>
      <c r="O102" s="38">
        <f>'[1]2015 aylık gerçekleşen gider'!O1649</f>
        <v>0</v>
      </c>
      <c r="P102" s="38">
        <f>'[1]2015 aylık gerçekleşen gider'!O1768</f>
        <v>8519.56</v>
      </c>
      <c r="Q102" s="38">
        <f>'[1]2015 aylık gerçekleşen gider'!O1887</f>
        <v>13022.09</v>
      </c>
      <c r="R102" s="38">
        <f>'[1]2015 aylık gerçekleşen gider'!O2006</f>
        <v>20596.399999999998</v>
      </c>
      <c r="S102" s="38">
        <f>'[1]2015 aylık gerçekleşen gider'!O2125</f>
        <v>257.96999999999997</v>
      </c>
      <c r="T102" s="38">
        <f>'[1]2015 aylık gerçekleşen gider'!O2244</f>
        <v>0</v>
      </c>
      <c r="U102" s="38">
        <f>'[1]2015 aylık gerçekleşen gider'!O2363</f>
        <v>9964.7899999999991</v>
      </c>
      <c r="V102" s="38">
        <f t="shared" si="12"/>
        <v>422355.31</v>
      </c>
    </row>
    <row r="103" spans="1:22" s="16" customFormat="1" ht="20.100000000000001" customHeight="1" x14ac:dyDescent="0.25">
      <c r="A103" s="13" t="s">
        <v>188</v>
      </c>
      <c r="B103" s="14" t="s">
        <v>189</v>
      </c>
      <c r="C103" s="38">
        <f>'[1]2015 aylık gerçekleşen gider'!O222</f>
        <v>0</v>
      </c>
      <c r="D103" s="38">
        <f>'[1]2015 aylık gerçekleşen gider'!O341</f>
        <v>0</v>
      </c>
      <c r="E103" s="38">
        <f>'[1]2015 aylık gerçekleşen gider'!O460</f>
        <v>0</v>
      </c>
      <c r="F103" s="38">
        <f>'[1]2015 aylık gerçekleşen gider'!O579</f>
        <v>0</v>
      </c>
      <c r="G103" s="38">
        <f>'[1]2015 aylık gerçekleşen gider'!O698</f>
        <v>0</v>
      </c>
      <c r="H103" s="38">
        <f>'[1]2015 aylık gerçekleşen gider'!O817</f>
        <v>16063.98</v>
      </c>
      <c r="I103" s="38">
        <f>'[1]2015 aylık gerçekleşen gider'!O936</f>
        <v>2411.5500000000002</v>
      </c>
      <c r="J103" s="38">
        <f>'[1]2015 aylık gerçekleşen gider'!O1055</f>
        <v>0</v>
      </c>
      <c r="K103" s="38">
        <f>'[1]2015 aylık gerçekleşen gider'!O1174</f>
        <v>0</v>
      </c>
      <c r="L103" s="38">
        <f>'[1]2015 aylık gerçekleşen gider'!O1293</f>
        <v>0</v>
      </c>
      <c r="M103" s="38">
        <f>'[1]2015 aylık gerçekleşen gider'!O1412</f>
        <v>0</v>
      </c>
      <c r="N103" s="38">
        <f>'[1]2015 aylık gerçekleşen gider'!O1531</f>
        <v>0</v>
      </c>
      <c r="O103" s="38">
        <f>'[1]2015 aylık gerçekleşen gider'!O1650</f>
        <v>0</v>
      </c>
      <c r="P103" s="38">
        <f>'[1]2015 aylık gerçekleşen gider'!O1769</f>
        <v>0</v>
      </c>
      <c r="Q103" s="38">
        <f>'[1]2015 aylık gerçekleşen gider'!O1888</f>
        <v>0</v>
      </c>
      <c r="R103" s="38">
        <f>'[1]2015 aylık gerçekleşen gider'!O2007</f>
        <v>0</v>
      </c>
      <c r="S103" s="38">
        <f>'[1]2015 aylık gerçekleşen gider'!O2126</f>
        <v>0</v>
      </c>
      <c r="T103" s="38">
        <f>'[1]2015 aylık gerçekleşen gider'!O2245</f>
        <v>0</v>
      </c>
      <c r="U103" s="38">
        <f>'[1]2015 aylık gerçekleşen gider'!O2364</f>
        <v>0</v>
      </c>
      <c r="V103" s="38">
        <f t="shared" si="12"/>
        <v>18475.53</v>
      </c>
    </row>
    <row r="104" spans="1:22" s="16" customFormat="1" ht="20.100000000000001" customHeight="1" x14ac:dyDescent="0.25">
      <c r="A104" s="13" t="s">
        <v>190</v>
      </c>
      <c r="B104" s="14" t="s">
        <v>191</v>
      </c>
      <c r="C104" s="38">
        <f>'[1]2015 aylık gerçekleşen gider'!O223</f>
        <v>0</v>
      </c>
      <c r="D104" s="38">
        <f>'[1]2015 aylık gerçekleşen gider'!O342</f>
        <v>0</v>
      </c>
      <c r="E104" s="38">
        <f>'[1]2015 aylık gerçekleşen gider'!O461</f>
        <v>0</v>
      </c>
      <c r="F104" s="38">
        <f>'[1]2015 aylık gerçekleşen gider'!O580</f>
        <v>0</v>
      </c>
      <c r="G104" s="38">
        <f>'[1]2015 aylık gerçekleşen gider'!O699</f>
        <v>3987.15</v>
      </c>
      <c r="H104" s="38">
        <f>'[1]2015 aylık gerçekleşen gider'!O818</f>
        <v>0</v>
      </c>
      <c r="I104" s="38">
        <f>'[1]2015 aylık gerçekleşen gider'!O937</f>
        <v>0</v>
      </c>
      <c r="J104" s="38">
        <f>'[1]2015 aylık gerçekleşen gider'!O1056</f>
        <v>0</v>
      </c>
      <c r="K104" s="38">
        <f>'[1]2015 aylık gerçekleşen gider'!O1175</f>
        <v>0</v>
      </c>
      <c r="L104" s="38">
        <f>'[1]2015 aylık gerçekleşen gider'!O1294</f>
        <v>0</v>
      </c>
      <c r="M104" s="38">
        <f>'[1]2015 aylık gerçekleşen gider'!O1413</f>
        <v>0</v>
      </c>
      <c r="N104" s="38">
        <f>'[1]2015 aylık gerçekleşen gider'!O1532</f>
        <v>9432.66</v>
      </c>
      <c r="O104" s="38">
        <f>'[1]2015 aylık gerçekleşen gider'!O1651</f>
        <v>0</v>
      </c>
      <c r="P104" s="38">
        <f>'[1]2015 aylık gerçekleşen gider'!O1770</f>
        <v>6539.57</v>
      </c>
      <c r="Q104" s="38">
        <f>'[1]2015 aylık gerçekleşen gider'!O1889</f>
        <v>0</v>
      </c>
      <c r="R104" s="38">
        <f>'[1]2015 aylık gerçekleşen gider'!O2008</f>
        <v>0</v>
      </c>
      <c r="S104" s="38">
        <f>'[1]2015 aylık gerçekleşen gider'!O2127</f>
        <v>0</v>
      </c>
      <c r="T104" s="38">
        <f>'[1]2015 aylık gerçekleşen gider'!O2246</f>
        <v>0</v>
      </c>
      <c r="U104" s="38">
        <f>'[1]2015 aylık gerçekleşen gider'!O2365</f>
        <v>0</v>
      </c>
      <c r="V104" s="38">
        <f t="shared" si="12"/>
        <v>19959.379999999997</v>
      </c>
    </row>
    <row r="105" spans="1:22" s="16" customFormat="1" ht="20.100000000000001" customHeight="1" x14ac:dyDescent="0.25">
      <c r="A105" s="13" t="s">
        <v>192</v>
      </c>
      <c r="B105" s="14" t="s">
        <v>193</v>
      </c>
      <c r="C105" s="38">
        <f>'[1]2015 aylık gerçekleşen gider'!O224</f>
        <v>0</v>
      </c>
      <c r="D105" s="38">
        <f>'[1]2015 aylık gerçekleşen gider'!O343</f>
        <v>8733.0499999999993</v>
      </c>
      <c r="E105" s="38">
        <f>'[1]2015 aylık gerçekleşen gider'!O462</f>
        <v>32864.57</v>
      </c>
      <c r="F105" s="38">
        <f>'[1]2015 aylık gerçekleşen gider'!O581</f>
        <v>65643.44</v>
      </c>
      <c r="G105" s="38">
        <f>'[1]2015 aylık gerçekleşen gider'!O700</f>
        <v>202154.37999999998</v>
      </c>
      <c r="H105" s="38">
        <f>'[1]2015 aylık gerçekleşen gider'!O819</f>
        <v>10300.479999999998</v>
      </c>
      <c r="I105" s="38">
        <f>'[1]2015 aylık gerçekleşen gider'!O938</f>
        <v>0</v>
      </c>
      <c r="J105" s="38">
        <f>'[1]2015 aylık gerçekleşen gider'!O1057</f>
        <v>5692.7399999999989</v>
      </c>
      <c r="K105" s="38">
        <f>'[1]2015 aylık gerçekleşen gider'!O1176</f>
        <v>2848.25</v>
      </c>
      <c r="L105" s="38">
        <f>'[1]2015 aylık gerçekleşen gider'!O1295</f>
        <v>6747.07</v>
      </c>
      <c r="M105" s="38">
        <f>'[1]2015 aylık gerçekleşen gider'!O1414</f>
        <v>0</v>
      </c>
      <c r="N105" s="38">
        <f>'[1]2015 aylık gerçekleşen gider'!O1533</f>
        <v>71042.95</v>
      </c>
      <c r="O105" s="38">
        <f>'[1]2015 aylık gerçekleşen gider'!O1652</f>
        <v>8562.8000000000011</v>
      </c>
      <c r="P105" s="38">
        <f>'[1]2015 aylık gerçekleşen gider'!O1771</f>
        <v>105545.85999999999</v>
      </c>
      <c r="Q105" s="38">
        <f>'[1]2015 aylık gerçekleşen gider'!O1890</f>
        <v>5155.79</v>
      </c>
      <c r="R105" s="38">
        <f>'[1]2015 aylık gerçekleşen gider'!O2009</f>
        <v>14512.99</v>
      </c>
      <c r="S105" s="38">
        <f>'[1]2015 aylık gerçekleşen gider'!O2128</f>
        <v>2558.06</v>
      </c>
      <c r="T105" s="38">
        <f>'[1]2015 aylık gerçekleşen gider'!O2247</f>
        <v>23832.65</v>
      </c>
      <c r="U105" s="38">
        <f>'[1]2015 aylık gerçekleşen gider'!O2366</f>
        <v>6719.83</v>
      </c>
      <c r="V105" s="38">
        <f t="shared" si="12"/>
        <v>572914.90999999992</v>
      </c>
    </row>
    <row r="106" spans="1:22" s="16" customFormat="1" ht="20.100000000000001" customHeight="1" x14ac:dyDescent="0.25">
      <c r="A106" s="13" t="s">
        <v>194</v>
      </c>
      <c r="B106" s="14" t="s">
        <v>195</v>
      </c>
      <c r="C106" s="38">
        <f>'[1]2015 aylık gerçekleşen gider'!O225</f>
        <v>0</v>
      </c>
      <c r="D106" s="38">
        <f>'[1]2015 aylık gerçekleşen gider'!O344</f>
        <v>0</v>
      </c>
      <c r="E106" s="38">
        <f>'[1]2015 aylık gerçekleşen gider'!O463</f>
        <v>0</v>
      </c>
      <c r="F106" s="38">
        <f>'[1]2015 aylık gerçekleşen gider'!O582</f>
        <v>0</v>
      </c>
      <c r="G106" s="38">
        <f>'[1]2015 aylık gerçekleşen gider'!O701</f>
        <v>0</v>
      </c>
      <c r="H106" s="38">
        <f>'[1]2015 aylık gerçekleşen gider'!O820</f>
        <v>0</v>
      </c>
      <c r="I106" s="38">
        <f>'[1]2015 aylık gerçekleşen gider'!O939</f>
        <v>0</v>
      </c>
      <c r="J106" s="38">
        <f>'[1]2015 aylık gerçekleşen gider'!O1058</f>
        <v>0</v>
      </c>
      <c r="K106" s="38">
        <f>'[1]2015 aylık gerçekleşen gider'!O1177</f>
        <v>0</v>
      </c>
      <c r="L106" s="38">
        <f>'[1]2015 aylık gerçekleşen gider'!O1296</f>
        <v>0</v>
      </c>
      <c r="M106" s="38">
        <f>'[1]2015 aylık gerçekleşen gider'!O1415</f>
        <v>0</v>
      </c>
      <c r="N106" s="38">
        <f>'[1]2015 aylık gerçekleşen gider'!O1534</f>
        <v>104248.18000000002</v>
      </c>
      <c r="O106" s="38">
        <f>'[1]2015 aylık gerçekleşen gider'!O1653</f>
        <v>0</v>
      </c>
      <c r="P106" s="38">
        <f>'[1]2015 aylık gerçekleşen gider'!O1772</f>
        <v>0</v>
      </c>
      <c r="Q106" s="38">
        <f>'[1]2015 aylık gerçekleşen gider'!O1891</f>
        <v>0</v>
      </c>
      <c r="R106" s="38">
        <f>'[1]2015 aylık gerçekleşen gider'!O2010</f>
        <v>0</v>
      </c>
      <c r="S106" s="38">
        <f>'[1]2015 aylık gerçekleşen gider'!O2129</f>
        <v>0</v>
      </c>
      <c r="T106" s="38">
        <f>'[1]2015 aylık gerçekleşen gider'!O2248</f>
        <v>0</v>
      </c>
      <c r="U106" s="38">
        <f>'[1]2015 aylık gerçekleşen gider'!O2367</f>
        <v>0</v>
      </c>
      <c r="V106" s="38">
        <f t="shared" si="12"/>
        <v>104248.18000000002</v>
      </c>
    </row>
    <row r="107" spans="1:22" s="16" customFormat="1" ht="20.100000000000001" customHeight="1" x14ac:dyDescent="0.25">
      <c r="A107" s="13" t="s">
        <v>196</v>
      </c>
      <c r="B107" s="14" t="s">
        <v>197</v>
      </c>
      <c r="C107" s="38">
        <f>'[1]2015 aylık gerçekleşen gider'!O226</f>
        <v>15381.32</v>
      </c>
      <c r="D107" s="38">
        <f>'[1]2015 aylık gerçekleşen gider'!O345</f>
        <v>0</v>
      </c>
      <c r="E107" s="38">
        <f>'[1]2015 aylık gerçekleşen gider'!O464</f>
        <v>100069.45</v>
      </c>
      <c r="F107" s="38">
        <f>'[1]2015 aylık gerçekleşen gider'!O583</f>
        <v>0</v>
      </c>
      <c r="G107" s="38">
        <f>'[1]2015 aylık gerçekleşen gider'!O702</f>
        <v>0</v>
      </c>
      <c r="H107" s="38">
        <f>'[1]2015 aylık gerçekleşen gider'!O821</f>
        <v>0</v>
      </c>
      <c r="I107" s="38">
        <f>'[1]2015 aylık gerçekleşen gider'!O940</f>
        <v>0</v>
      </c>
      <c r="J107" s="38">
        <f>'[1]2015 aylık gerçekleşen gider'!O1059</f>
        <v>517.97</v>
      </c>
      <c r="K107" s="38">
        <f>'[1]2015 aylık gerçekleşen gider'!O1178</f>
        <v>190.66</v>
      </c>
      <c r="L107" s="38">
        <f>'[1]2015 aylık gerçekleşen gider'!O1297</f>
        <v>0</v>
      </c>
      <c r="M107" s="38">
        <f>'[1]2015 aylık gerçekleşen gider'!O1416</f>
        <v>0</v>
      </c>
      <c r="N107" s="38">
        <f>'[1]2015 aylık gerçekleşen gider'!O1535</f>
        <v>1565.0700000000002</v>
      </c>
      <c r="O107" s="38">
        <f>'[1]2015 aylık gerçekleşen gider'!O1654</f>
        <v>0</v>
      </c>
      <c r="P107" s="38">
        <f>'[1]2015 aylık gerçekleşen gider'!O1773</f>
        <v>58.04</v>
      </c>
      <c r="Q107" s="38">
        <f>'[1]2015 aylık gerçekleşen gider'!O1892</f>
        <v>0</v>
      </c>
      <c r="R107" s="38">
        <f>'[1]2015 aylık gerçekleşen gider'!O2011</f>
        <v>0</v>
      </c>
      <c r="S107" s="38">
        <f>'[1]2015 aylık gerçekleşen gider'!O2130</f>
        <v>0</v>
      </c>
      <c r="T107" s="38">
        <f>'[1]2015 aylık gerçekleşen gider'!O2249</f>
        <v>0</v>
      </c>
      <c r="U107" s="38">
        <f>'[1]2015 aylık gerçekleşen gider'!O2368</f>
        <v>0</v>
      </c>
      <c r="V107" s="38">
        <f t="shared" si="12"/>
        <v>117782.51</v>
      </c>
    </row>
    <row r="108" spans="1:22" s="16" customFormat="1" ht="20.100000000000001" customHeight="1" x14ac:dyDescent="0.25">
      <c r="A108" s="13" t="s">
        <v>198</v>
      </c>
      <c r="B108" s="14" t="s">
        <v>199</v>
      </c>
      <c r="C108" s="38">
        <f>'[1]2015 aylık gerçekleşen gider'!O227</f>
        <v>45392.31</v>
      </c>
      <c r="D108" s="38">
        <f>'[1]2015 aylık gerçekleşen gider'!O346</f>
        <v>0</v>
      </c>
      <c r="E108" s="38">
        <f>'[1]2015 aylık gerçekleşen gider'!O465</f>
        <v>0</v>
      </c>
      <c r="F108" s="38">
        <f>'[1]2015 aylık gerçekleşen gider'!O584</f>
        <v>0</v>
      </c>
      <c r="G108" s="38">
        <f>'[1]2015 aylık gerçekleşen gider'!O703</f>
        <v>0</v>
      </c>
      <c r="H108" s="38">
        <f>'[1]2015 aylık gerçekleşen gider'!O822</f>
        <v>0</v>
      </c>
      <c r="I108" s="38">
        <f>'[1]2015 aylık gerçekleşen gider'!O941</f>
        <v>0</v>
      </c>
      <c r="J108" s="38">
        <f>'[1]2015 aylık gerçekleşen gider'!O1060</f>
        <v>4001.45</v>
      </c>
      <c r="K108" s="38">
        <f>'[1]2015 aylık gerçekleşen gider'!O1179</f>
        <v>0</v>
      </c>
      <c r="L108" s="38">
        <f>'[1]2015 aylık gerçekleşen gider'!O1298</f>
        <v>0</v>
      </c>
      <c r="M108" s="38">
        <f>'[1]2015 aylık gerçekleşen gider'!O1417</f>
        <v>922.77</v>
      </c>
      <c r="N108" s="38">
        <f>'[1]2015 aylık gerçekleşen gider'!O1536</f>
        <v>5962.94</v>
      </c>
      <c r="O108" s="38">
        <f>'[1]2015 aylık gerçekleşen gider'!O1655</f>
        <v>0</v>
      </c>
      <c r="P108" s="38">
        <f>'[1]2015 aylık gerçekleşen gider'!O1774</f>
        <v>0</v>
      </c>
      <c r="Q108" s="38">
        <f>'[1]2015 aylık gerçekleşen gider'!O1893</f>
        <v>0</v>
      </c>
      <c r="R108" s="38">
        <f>'[1]2015 aylık gerçekleşen gider'!O2012</f>
        <v>0</v>
      </c>
      <c r="S108" s="38">
        <f>'[1]2015 aylık gerçekleşen gider'!O2131</f>
        <v>0</v>
      </c>
      <c r="T108" s="38">
        <f>'[1]2015 aylık gerçekleşen gider'!O2250</f>
        <v>0</v>
      </c>
      <c r="U108" s="38">
        <f>'[1]2015 aylık gerçekleşen gider'!O2369</f>
        <v>0</v>
      </c>
      <c r="V108" s="38">
        <f t="shared" si="12"/>
        <v>56279.469999999994</v>
      </c>
    </row>
    <row r="109" spans="1:22" s="16" customFormat="1" ht="20.100000000000001" customHeight="1" x14ac:dyDescent="0.25">
      <c r="A109" s="13" t="s">
        <v>200</v>
      </c>
      <c r="B109" s="14" t="s">
        <v>201</v>
      </c>
      <c r="C109" s="38">
        <f>'[1]2015 aylık gerçekleşen gider'!O228</f>
        <v>0</v>
      </c>
      <c r="D109" s="38">
        <f>'[1]2015 aylık gerçekleşen gider'!O347</f>
        <v>1408.06</v>
      </c>
      <c r="E109" s="38">
        <f>'[1]2015 aylık gerçekleşen gider'!O466</f>
        <v>426.24</v>
      </c>
      <c r="F109" s="38">
        <f>'[1]2015 aylık gerçekleşen gider'!O585</f>
        <v>0</v>
      </c>
      <c r="G109" s="38">
        <f>'[1]2015 aylık gerçekleşen gider'!O704</f>
        <v>29506.690000000002</v>
      </c>
      <c r="H109" s="38">
        <f>'[1]2015 aylık gerçekleşen gider'!O823</f>
        <v>2618.2199999999998</v>
      </c>
      <c r="I109" s="38">
        <f>'[1]2015 aylık gerçekleşen gider'!O942</f>
        <v>4253.7699999999995</v>
      </c>
      <c r="J109" s="38">
        <f>'[1]2015 aylık gerçekleşen gider'!O1061</f>
        <v>0</v>
      </c>
      <c r="K109" s="38">
        <f>'[1]2015 aylık gerçekleşen gider'!O1180</f>
        <v>0</v>
      </c>
      <c r="L109" s="38">
        <f>'[1]2015 aylık gerçekleşen gider'!O1299</f>
        <v>0</v>
      </c>
      <c r="M109" s="38">
        <f>'[1]2015 aylık gerçekleşen gider'!O1418</f>
        <v>646.61999999999989</v>
      </c>
      <c r="N109" s="38">
        <f>'[1]2015 aylık gerçekleşen gider'!O1537</f>
        <v>386.42</v>
      </c>
      <c r="O109" s="38">
        <f>'[1]2015 aylık gerçekleşen gider'!O1656</f>
        <v>0</v>
      </c>
      <c r="P109" s="38">
        <f>'[1]2015 aylık gerçekleşen gider'!O1775</f>
        <v>0</v>
      </c>
      <c r="Q109" s="38">
        <f>'[1]2015 aylık gerçekleşen gider'!O1894</f>
        <v>1860.1299999999999</v>
      </c>
      <c r="R109" s="38">
        <f>'[1]2015 aylık gerçekleşen gider'!O2013</f>
        <v>0</v>
      </c>
      <c r="S109" s="38">
        <f>'[1]2015 aylık gerçekleşen gider'!O2132</f>
        <v>12713.3</v>
      </c>
      <c r="T109" s="38">
        <f>'[1]2015 aylık gerçekleşen gider'!O2251</f>
        <v>0</v>
      </c>
      <c r="U109" s="38">
        <f>'[1]2015 aylık gerçekleşen gider'!O2370</f>
        <v>0</v>
      </c>
      <c r="V109" s="38">
        <f t="shared" si="12"/>
        <v>53819.45</v>
      </c>
    </row>
    <row r="110" spans="1:22" s="16" customFormat="1" ht="20.100000000000001" customHeight="1" x14ac:dyDescent="0.25">
      <c r="A110" s="13" t="s">
        <v>202</v>
      </c>
      <c r="B110" s="14" t="s">
        <v>203</v>
      </c>
      <c r="C110" s="38">
        <f>'[1]2015 aylık gerçekleşen gider'!O229</f>
        <v>0</v>
      </c>
      <c r="D110" s="38">
        <f>'[1]2015 aylık gerçekleşen gider'!O348</f>
        <v>6.78</v>
      </c>
      <c r="E110" s="38">
        <f>'[1]2015 aylık gerçekleşen gider'!O467</f>
        <v>0</v>
      </c>
      <c r="F110" s="38">
        <f>'[1]2015 aylık gerçekleşen gider'!O586</f>
        <v>0</v>
      </c>
      <c r="G110" s="38">
        <f>'[1]2015 aylık gerçekleşen gider'!O705</f>
        <v>0</v>
      </c>
      <c r="H110" s="38">
        <f>'[1]2015 aylık gerçekleşen gider'!O824</f>
        <v>0</v>
      </c>
      <c r="I110" s="38">
        <f>'[1]2015 aylık gerçekleşen gider'!O943</f>
        <v>4500</v>
      </c>
      <c r="J110" s="38">
        <f>'[1]2015 aylık gerçekleşen gider'!O1062</f>
        <v>29.66</v>
      </c>
      <c r="K110" s="38">
        <f>'[1]2015 aylık gerçekleşen gider'!O1181</f>
        <v>0</v>
      </c>
      <c r="L110" s="38">
        <f>'[1]2015 aylık gerçekleşen gider'!O1300</f>
        <v>0</v>
      </c>
      <c r="M110" s="38">
        <f>'[1]2015 aylık gerçekleşen gider'!O1419</f>
        <v>0</v>
      </c>
      <c r="N110" s="38">
        <f>'[1]2015 aylık gerçekleşen gider'!O1538</f>
        <v>63704.399999999994</v>
      </c>
      <c r="O110" s="38">
        <f>'[1]2015 aylık gerçekleşen gider'!O1657</f>
        <v>0</v>
      </c>
      <c r="P110" s="38">
        <f>'[1]2015 aylık gerçekleşen gider'!O1776</f>
        <v>0</v>
      </c>
      <c r="Q110" s="38">
        <f>'[1]2015 aylık gerçekleşen gider'!O1895</f>
        <v>0</v>
      </c>
      <c r="R110" s="38">
        <f>'[1]2015 aylık gerçekleşen gider'!O2014</f>
        <v>10</v>
      </c>
      <c r="S110" s="38">
        <f>'[1]2015 aylık gerçekleşen gider'!O2133</f>
        <v>0</v>
      </c>
      <c r="T110" s="38">
        <f>'[1]2015 aylık gerçekleşen gider'!O2252</f>
        <v>0</v>
      </c>
      <c r="U110" s="38">
        <f>'[1]2015 aylık gerçekleşen gider'!O2371</f>
        <v>0</v>
      </c>
      <c r="V110" s="38">
        <f t="shared" si="12"/>
        <v>68250.84</v>
      </c>
    </row>
    <row r="111" spans="1:22" s="16" customFormat="1" ht="20.100000000000001" customHeight="1" x14ac:dyDescent="0.25">
      <c r="A111" s="13" t="s">
        <v>204</v>
      </c>
      <c r="B111" s="14" t="s">
        <v>205</v>
      </c>
      <c r="C111" s="38">
        <f>'[1]2015 aylık gerçekleşen gider'!O230</f>
        <v>25655.67</v>
      </c>
      <c r="D111" s="38">
        <f>'[1]2015 aylık gerçekleşen gider'!O349</f>
        <v>16930.53</v>
      </c>
      <c r="E111" s="38">
        <f>'[1]2015 aylık gerçekleşen gider'!O468</f>
        <v>132870.23000000001</v>
      </c>
      <c r="F111" s="38">
        <f>'[1]2015 aylık gerçekleşen gider'!O587</f>
        <v>27114.770000000004</v>
      </c>
      <c r="G111" s="38">
        <f>'[1]2015 aylık gerçekleşen gider'!O706</f>
        <v>193413.31999999998</v>
      </c>
      <c r="H111" s="38">
        <f>'[1]2015 aylık gerçekleşen gider'!O825</f>
        <v>44679.119999999995</v>
      </c>
      <c r="I111" s="38">
        <f>'[1]2015 aylık gerçekleşen gider'!O944</f>
        <v>44334.939999999995</v>
      </c>
      <c r="J111" s="38">
        <f>'[1]2015 aylık gerçekleşen gider'!O1063</f>
        <v>52046.180000000008</v>
      </c>
      <c r="K111" s="38">
        <f>'[1]2015 aylık gerçekleşen gider'!O1182</f>
        <v>40581.61</v>
      </c>
      <c r="L111" s="38">
        <f>'[1]2015 aylık gerçekleşen gider'!O1301</f>
        <v>10903.439999999999</v>
      </c>
      <c r="M111" s="38">
        <f>'[1]2015 aylık gerçekleşen gider'!O1420</f>
        <v>238997.85</v>
      </c>
      <c r="N111" s="38">
        <f>'[1]2015 aylık gerçekleşen gider'!O1539</f>
        <v>336203.74</v>
      </c>
      <c r="O111" s="38">
        <f>'[1]2015 aylık gerçekleşen gider'!O1658</f>
        <v>24940.989999999994</v>
      </c>
      <c r="P111" s="38">
        <f>'[1]2015 aylık gerçekleşen gider'!O1777</f>
        <v>364518.24</v>
      </c>
      <c r="Q111" s="38">
        <f>'[1]2015 aylık gerçekleşen gider'!O1896</f>
        <v>22454.11</v>
      </c>
      <c r="R111" s="38">
        <f>'[1]2015 aylık gerçekleşen gider'!O2015</f>
        <v>32028.01</v>
      </c>
      <c r="S111" s="38">
        <f>'[1]2015 aylık gerçekleşen gider'!O2134</f>
        <v>12525.75</v>
      </c>
      <c r="T111" s="38">
        <f>'[1]2015 aylık gerçekleşen gider'!O2253</f>
        <v>44337.12000000001</v>
      </c>
      <c r="U111" s="38">
        <f>'[1]2015 aylık gerçekleşen gider'!O2372</f>
        <v>2401.7799999999997</v>
      </c>
      <c r="V111" s="38">
        <f t="shared" si="12"/>
        <v>1666937.4000000001</v>
      </c>
    </row>
    <row r="112" spans="1:22" s="16" customFormat="1" ht="20.100000000000001" customHeight="1" x14ac:dyDescent="0.25">
      <c r="A112" s="13" t="s">
        <v>206</v>
      </c>
      <c r="B112" s="14" t="s">
        <v>207</v>
      </c>
      <c r="C112" s="38">
        <f>'[1]2015 aylık gerçekleşen gider'!O231</f>
        <v>169266.72</v>
      </c>
      <c r="D112" s="38">
        <f>'[1]2015 aylık gerçekleşen gider'!O350</f>
        <v>213599.87</v>
      </c>
      <c r="E112" s="38">
        <f>'[1]2015 aylık gerçekleşen gider'!O469</f>
        <v>62036.79</v>
      </c>
      <c r="F112" s="38">
        <f>'[1]2015 aylık gerçekleşen gider'!O588</f>
        <v>57021.619999999995</v>
      </c>
      <c r="G112" s="38">
        <f>'[1]2015 aylık gerçekleşen gider'!O707</f>
        <v>5992.2699999999995</v>
      </c>
      <c r="H112" s="38">
        <f>'[1]2015 aylık gerçekleşen gider'!O826</f>
        <v>17850.559999999998</v>
      </c>
      <c r="I112" s="38">
        <f>'[1]2015 aylık gerçekleşen gider'!O945</f>
        <v>40935.19</v>
      </c>
      <c r="J112" s="38">
        <f>'[1]2015 aylık gerçekleşen gider'!O1064</f>
        <v>11214.949999999999</v>
      </c>
      <c r="K112" s="38">
        <f>'[1]2015 aylık gerçekleşen gider'!O1183</f>
        <v>126896.84999999999</v>
      </c>
      <c r="L112" s="38">
        <f>'[1]2015 aylık gerçekleşen gider'!O1302</f>
        <v>56454.009999999995</v>
      </c>
      <c r="M112" s="38">
        <f>'[1]2015 aylık gerçekleşen gider'!O1421</f>
        <v>67182.31</v>
      </c>
      <c r="N112" s="38">
        <f>'[1]2015 aylık gerçekleşen gider'!O1540</f>
        <v>420028.59000000008</v>
      </c>
      <c r="O112" s="38">
        <f>'[1]2015 aylık gerçekleşen gider'!O1659</f>
        <v>30011.259999999995</v>
      </c>
      <c r="P112" s="38">
        <f>'[1]2015 aylık gerçekleşen gider'!O1778</f>
        <v>1602.01</v>
      </c>
      <c r="Q112" s="38">
        <f>'[1]2015 aylık gerçekleşen gider'!O1897</f>
        <v>0</v>
      </c>
      <c r="R112" s="38">
        <f>'[1]2015 aylık gerçekleşen gider'!O2016</f>
        <v>0</v>
      </c>
      <c r="S112" s="38">
        <f>'[1]2015 aylık gerçekleşen gider'!O2135</f>
        <v>3457.96</v>
      </c>
      <c r="T112" s="38">
        <f>'[1]2015 aylık gerçekleşen gider'!O2254</f>
        <v>5099.1999999999989</v>
      </c>
      <c r="U112" s="38">
        <f>'[1]2015 aylık gerçekleşen gider'!O2373</f>
        <v>5330.4</v>
      </c>
      <c r="V112" s="38">
        <f t="shared" si="12"/>
        <v>1293980.5599999998</v>
      </c>
    </row>
    <row r="113" spans="1:22" s="16" customFormat="1" ht="20.100000000000001" customHeight="1" x14ac:dyDescent="0.25">
      <c r="A113" s="13" t="s">
        <v>208</v>
      </c>
      <c r="B113" s="14" t="s">
        <v>209</v>
      </c>
      <c r="C113" s="38">
        <f>'[1]2015 aylık gerçekleşen gider'!O232</f>
        <v>743445.56</v>
      </c>
      <c r="D113" s="38">
        <f>'[1]2015 aylık gerçekleşen gider'!O351</f>
        <v>67241.42</v>
      </c>
      <c r="E113" s="38">
        <f>'[1]2015 aylık gerçekleşen gider'!O470</f>
        <v>65122.899999999994</v>
      </c>
      <c r="F113" s="38">
        <f>'[1]2015 aylık gerçekleşen gider'!O589</f>
        <v>0</v>
      </c>
      <c r="G113" s="38">
        <f>'[1]2015 aylık gerçekleşen gider'!O708</f>
        <v>75512.049999999988</v>
      </c>
      <c r="H113" s="38">
        <f>'[1]2015 aylık gerçekleşen gider'!O827</f>
        <v>17812.919999999998</v>
      </c>
      <c r="I113" s="38">
        <f>'[1]2015 aylık gerçekleşen gider'!O946</f>
        <v>10532</v>
      </c>
      <c r="J113" s="38">
        <f>'[1]2015 aylık gerçekleşen gider'!O1065</f>
        <v>0</v>
      </c>
      <c r="K113" s="38">
        <f>'[1]2015 aylık gerçekleşen gider'!O1184</f>
        <v>45233.000000000015</v>
      </c>
      <c r="L113" s="38">
        <f>'[1]2015 aylık gerçekleşen gider'!O1303</f>
        <v>0</v>
      </c>
      <c r="M113" s="38">
        <f>'[1]2015 aylık gerçekleşen gider'!O1422</f>
        <v>153173.24</v>
      </c>
      <c r="N113" s="38">
        <f>'[1]2015 aylık gerçekleşen gider'!O1541</f>
        <v>187879.87</v>
      </c>
      <c r="O113" s="38">
        <f>'[1]2015 aylık gerçekleşen gider'!O1660</f>
        <v>20069.2</v>
      </c>
      <c r="P113" s="38">
        <f>'[1]2015 aylık gerçekleşen gider'!O1779</f>
        <v>540</v>
      </c>
      <c r="Q113" s="38">
        <f>'[1]2015 aylık gerçekleşen gider'!O1898</f>
        <v>35975</v>
      </c>
      <c r="R113" s="38">
        <f>'[1]2015 aylık gerçekleşen gider'!O2017</f>
        <v>0</v>
      </c>
      <c r="S113" s="38">
        <f>'[1]2015 aylık gerçekleşen gider'!O2136</f>
        <v>0</v>
      </c>
      <c r="T113" s="38">
        <f>'[1]2015 aylık gerçekleşen gider'!O2255</f>
        <v>0</v>
      </c>
      <c r="U113" s="38">
        <f>'[1]2015 aylık gerçekleşen gider'!O2374</f>
        <v>0</v>
      </c>
      <c r="V113" s="38">
        <f t="shared" si="12"/>
        <v>1422537.1600000004</v>
      </c>
    </row>
    <row r="114" spans="1:22" s="16" customFormat="1" ht="20.100000000000001" customHeight="1" x14ac:dyDescent="0.25">
      <c r="A114" s="13" t="s">
        <v>210</v>
      </c>
      <c r="B114" s="14" t="s">
        <v>211</v>
      </c>
      <c r="C114" s="38">
        <f>'[1]2015 aylık gerçekleşen gider'!O233</f>
        <v>358992.5</v>
      </c>
      <c r="D114" s="38">
        <f>'[1]2015 aylık gerçekleşen gider'!O352</f>
        <v>0</v>
      </c>
      <c r="E114" s="38">
        <f>'[1]2015 aylık gerçekleşen gider'!O471</f>
        <v>0</v>
      </c>
      <c r="F114" s="38">
        <f>'[1]2015 aylık gerçekleşen gider'!O590</f>
        <v>2700</v>
      </c>
      <c r="G114" s="38">
        <f>'[1]2015 aylık gerçekleşen gider'!O709</f>
        <v>0</v>
      </c>
      <c r="H114" s="38">
        <f>'[1]2015 aylık gerçekleşen gider'!O828</f>
        <v>0</v>
      </c>
      <c r="I114" s="38">
        <f>'[1]2015 aylık gerçekleşen gider'!O947</f>
        <v>22329.88</v>
      </c>
      <c r="J114" s="38">
        <f>'[1]2015 aylık gerçekleşen gider'!O1066</f>
        <v>0</v>
      </c>
      <c r="K114" s="38">
        <f>'[1]2015 aylık gerçekleşen gider'!O1185</f>
        <v>12955.54</v>
      </c>
      <c r="L114" s="38">
        <f>'[1]2015 aylık gerçekleşen gider'!O1304</f>
        <v>0</v>
      </c>
      <c r="M114" s="38">
        <f>'[1]2015 aylık gerçekleşen gider'!O1423</f>
        <v>4360.49</v>
      </c>
      <c r="N114" s="38">
        <f>'[1]2015 aylık gerçekleşen gider'!O1542</f>
        <v>2609.5500000000002</v>
      </c>
      <c r="O114" s="38">
        <f>'[1]2015 aylık gerçekleşen gider'!O1661</f>
        <v>0</v>
      </c>
      <c r="P114" s="38">
        <f>'[1]2015 aylık gerçekleşen gider'!O1780</f>
        <v>0</v>
      </c>
      <c r="Q114" s="38">
        <f>'[1]2015 aylık gerçekleşen gider'!O1899</f>
        <v>0</v>
      </c>
      <c r="R114" s="38">
        <f>'[1]2015 aylık gerçekleşen gider'!O2018</f>
        <v>0</v>
      </c>
      <c r="S114" s="38">
        <f>'[1]2015 aylık gerçekleşen gider'!O2137</f>
        <v>0</v>
      </c>
      <c r="T114" s="38">
        <f>'[1]2015 aylık gerçekleşen gider'!O2256</f>
        <v>769.6</v>
      </c>
      <c r="U114" s="38">
        <f>'[1]2015 aylık gerçekleşen gider'!O2375</f>
        <v>0</v>
      </c>
      <c r="V114" s="38">
        <f t="shared" si="12"/>
        <v>404717.55999999994</v>
      </c>
    </row>
    <row r="115" spans="1:22" s="16" customFormat="1" ht="20.100000000000001" customHeight="1" x14ac:dyDescent="0.25">
      <c r="A115" s="13" t="s">
        <v>212</v>
      </c>
      <c r="B115" s="14" t="s">
        <v>176</v>
      </c>
      <c r="C115" s="38">
        <f>'[1]2015 aylık gerçekleşen gider'!O234</f>
        <v>0</v>
      </c>
      <c r="D115" s="38">
        <f>'[1]2015 aylık gerçekleşen gider'!O353</f>
        <v>29694.949999999997</v>
      </c>
      <c r="E115" s="38">
        <f>'[1]2015 aylık gerçekleşen gider'!O472</f>
        <v>161574.25</v>
      </c>
      <c r="F115" s="38">
        <f>'[1]2015 aylık gerçekleşen gider'!O591</f>
        <v>0</v>
      </c>
      <c r="G115" s="38">
        <f>'[1]2015 aylık gerçekleşen gider'!O710</f>
        <v>124311.23999999999</v>
      </c>
      <c r="H115" s="38">
        <f>'[1]2015 aylık gerçekleşen gider'!O829</f>
        <v>46238.469999999994</v>
      </c>
      <c r="I115" s="38">
        <f>'[1]2015 aylık gerçekleşen gider'!O948</f>
        <v>23100</v>
      </c>
      <c r="J115" s="38">
        <f>'[1]2015 aylık gerçekleşen gider'!O1067</f>
        <v>5864</v>
      </c>
      <c r="K115" s="38">
        <f>'[1]2015 aylık gerçekleşen gider'!O1186</f>
        <v>18662.5</v>
      </c>
      <c r="L115" s="38">
        <f>'[1]2015 aylık gerçekleşen gider'!O1305</f>
        <v>0</v>
      </c>
      <c r="M115" s="38">
        <f>'[1]2015 aylık gerçekleşen gider'!O1424</f>
        <v>997.25</v>
      </c>
      <c r="N115" s="38">
        <f>'[1]2015 aylık gerçekleşen gider'!O1543</f>
        <v>73362.53</v>
      </c>
      <c r="O115" s="38">
        <f>'[1]2015 aylık gerçekleşen gider'!O1662</f>
        <v>20625</v>
      </c>
      <c r="P115" s="38">
        <f>'[1]2015 aylık gerçekleşen gider'!O1781</f>
        <v>0</v>
      </c>
      <c r="Q115" s="38">
        <f>'[1]2015 aylık gerçekleşen gider'!O1900</f>
        <v>33305.08</v>
      </c>
      <c r="R115" s="38">
        <f>'[1]2015 aylık gerçekleşen gider'!O2019</f>
        <v>0</v>
      </c>
      <c r="S115" s="38">
        <f>'[1]2015 aylık gerçekleşen gider'!O2138</f>
        <v>11750.689999999999</v>
      </c>
      <c r="T115" s="38">
        <f>'[1]2015 aylık gerçekleşen gider'!O2257</f>
        <v>11415.23</v>
      </c>
      <c r="U115" s="38">
        <f>'[1]2015 aylık gerçekleşen gider'!O2376</f>
        <v>10920.039999999997</v>
      </c>
      <c r="V115" s="38">
        <f t="shared" si="12"/>
        <v>571821.22999999986</v>
      </c>
    </row>
    <row r="116" spans="1:22" s="16" customFormat="1" ht="20.100000000000001" customHeight="1" x14ac:dyDescent="0.25">
      <c r="A116" s="13" t="s">
        <v>213</v>
      </c>
      <c r="B116" s="14" t="s">
        <v>214</v>
      </c>
      <c r="C116" s="38">
        <f>'[1]2015 aylık gerçekleşen gider'!O235</f>
        <v>0</v>
      </c>
      <c r="D116" s="38">
        <f>'[1]2015 aylık gerçekleşen gider'!O354</f>
        <v>26118.7</v>
      </c>
      <c r="E116" s="38">
        <f>'[1]2015 aylık gerçekleşen gider'!O473</f>
        <v>43601.17</v>
      </c>
      <c r="F116" s="38">
        <f>'[1]2015 aylık gerçekleşen gider'!O592</f>
        <v>59123.22</v>
      </c>
      <c r="G116" s="38">
        <f>'[1]2015 aylık gerçekleşen gider'!O711</f>
        <v>71718.180000000008</v>
      </c>
      <c r="H116" s="38">
        <f>'[1]2015 aylık gerçekleşen gider'!O830</f>
        <v>57439.31</v>
      </c>
      <c r="I116" s="38">
        <f>'[1]2015 aylık gerçekleşen gider'!O949</f>
        <v>0</v>
      </c>
      <c r="J116" s="38">
        <f>'[1]2015 aylık gerçekleşen gider'!O1068</f>
        <v>1796.52</v>
      </c>
      <c r="K116" s="38">
        <f>'[1]2015 aylık gerçekleşen gider'!O1187</f>
        <v>52884.68</v>
      </c>
      <c r="L116" s="38">
        <f>'[1]2015 aylık gerçekleşen gider'!O1306</f>
        <v>0</v>
      </c>
      <c r="M116" s="38">
        <f>'[1]2015 aylık gerçekleşen gider'!O1425</f>
        <v>34655.29</v>
      </c>
      <c r="N116" s="38">
        <f>'[1]2015 aylık gerçekleşen gider'!O1544</f>
        <v>67141.329999999987</v>
      </c>
      <c r="O116" s="38">
        <f>'[1]2015 aylık gerçekleşen gider'!O1663</f>
        <v>84681.53</v>
      </c>
      <c r="P116" s="38">
        <f>'[1]2015 aylık gerçekleşen gider'!O1782</f>
        <v>24632.05</v>
      </c>
      <c r="Q116" s="38">
        <f>'[1]2015 aylık gerçekleşen gider'!O1901</f>
        <v>11690.47</v>
      </c>
      <c r="R116" s="38">
        <f>'[1]2015 aylık gerçekleşen gider'!O2020</f>
        <v>11521.34</v>
      </c>
      <c r="S116" s="38">
        <f>'[1]2015 aylık gerçekleşen gider'!O2139</f>
        <v>56433.81</v>
      </c>
      <c r="T116" s="38">
        <f>'[1]2015 aylık gerçekleşen gider'!O2258</f>
        <v>0</v>
      </c>
      <c r="U116" s="38">
        <f>'[1]2015 aylık gerçekleşen gider'!O2377</f>
        <v>37290.11</v>
      </c>
      <c r="V116" s="38">
        <f t="shared" si="12"/>
        <v>640727.71000000008</v>
      </c>
    </row>
    <row r="117" spans="1:22" s="16" customFormat="1" ht="20.100000000000001" customHeight="1" x14ac:dyDescent="0.25">
      <c r="A117" s="13" t="s">
        <v>215</v>
      </c>
      <c r="B117" s="14" t="s">
        <v>216</v>
      </c>
      <c r="C117" s="38">
        <f>'[1]2015 aylık gerçekleşen gider'!O236</f>
        <v>138343.47</v>
      </c>
      <c r="D117" s="38">
        <f>'[1]2015 aylık gerçekleşen gider'!O355</f>
        <v>395.02</v>
      </c>
      <c r="E117" s="38">
        <f>'[1]2015 aylık gerçekleşen gider'!O474</f>
        <v>0</v>
      </c>
      <c r="F117" s="38">
        <f>'[1]2015 aylık gerçekleşen gider'!O593</f>
        <v>0</v>
      </c>
      <c r="G117" s="38">
        <f>'[1]2015 aylık gerçekleşen gider'!O712</f>
        <v>0</v>
      </c>
      <c r="H117" s="38">
        <f>'[1]2015 aylık gerçekleşen gider'!O831</f>
        <v>59.050000000000004</v>
      </c>
      <c r="I117" s="38">
        <f>'[1]2015 aylık gerçekleşen gider'!O950</f>
        <v>827.32999999999993</v>
      </c>
      <c r="J117" s="38">
        <f>'[1]2015 aylık gerçekleşen gider'!O1069</f>
        <v>0</v>
      </c>
      <c r="K117" s="38">
        <f>'[1]2015 aylık gerçekleşen gider'!O1188</f>
        <v>117.5</v>
      </c>
      <c r="L117" s="38">
        <f>'[1]2015 aylık gerçekleşen gider'!O1307</f>
        <v>0</v>
      </c>
      <c r="M117" s="38">
        <f>'[1]2015 aylık gerçekleşen gider'!O1426</f>
        <v>82037.62999999999</v>
      </c>
      <c r="N117" s="38">
        <f>'[1]2015 aylık gerçekleşen gider'!O1545</f>
        <v>83779.279999999984</v>
      </c>
      <c r="O117" s="38">
        <f>'[1]2015 aylık gerçekleşen gider'!O1664</f>
        <v>0</v>
      </c>
      <c r="P117" s="38">
        <f>'[1]2015 aylık gerçekleşen gider'!O1783</f>
        <v>13501.369999999999</v>
      </c>
      <c r="Q117" s="38">
        <f>'[1]2015 aylık gerçekleşen gider'!O1902</f>
        <v>0</v>
      </c>
      <c r="R117" s="38">
        <f>'[1]2015 aylık gerçekleşen gider'!O2021</f>
        <v>0</v>
      </c>
      <c r="S117" s="38">
        <f>'[1]2015 aylık gerçekleşen gider'!O2140</f>
        <v>13699.31</v>
      </c>
      <c r="T117" s="38">
        <f>'[1]2015 aylık gerçekleşen gider'!O2259</f>
        <v>2486.42</v>
      </c>
      <c r="U117" s="38">
        <f>'[1]2015 aylık gerçekleşen gider'!O2378</f>
        <v>0</v>
      </c>
      <c r="V117" s="38">
        <f t="shared" si="12"/>
        <v>335246.37999999989</v>
      </c>
    </row>
    <row r="118" spans="1:22" s="49" customFormat="1" ht="20.100000000000001" customHeight="1" x14ac:dyDescent="0.25">
      <c r="A118" s="46" t="s">
        <v>95</v>
      </c>
      <c r="B118" s="47" t="s">
        <v>217</v>
      </c>
      <c r="C118" s="48">
        <f t="shared" ref="C118:V118" si="13">C55+C3</f>
        <v>12409285.290000001</v>
      </c>
      <c r="D118" s="48">
        <f t="shared" si="13"/>
        <v>3853020.64</v>
      </c>
      <c r="E118" s="48">
        <f t="shared" si="13"/>
        <v>7336796.6360000037</v>
      </c>
      <c r="F118" s="48">
        <f t="shared" si="13"/>
        <v>3458793.6999999997</v>
      </c>
      <c r="G118" s="48">
        <f t="shared" si="13"/>
        <v>4779245.9700000007</v>
      </c>
      <c r="H118" s="48">
        <f t="shared" si="13"/>
        <v>2856396.2500000009</v>
      </c>
      <c r="I118" s="48">
        <f t="shared" si="13"/>
        <v>3315379.96</v>
      </c>
      <c r="J118" s="48">
        <f t="shared" si="13"/>
        <v>1189999.8899999997</v>
      </c>
      <c r="K118" s="48">
        <f t="shared" si="13"/>
        <v>2813024.37</v>
      </c>
      <c r="L118" s="48">
        <f t="shared" si="13"/>
        <v>1581185.2799999998</v>
      </c>
      <c r="M118" s="48">
        <f t="shared" si="13"/>
        <v>11413535.329999994</v>
      </c>
      <c r="N118" s="48">
        <f t="shared" si="13"/>
        <v>9048869.2800000012</v>
      </c>
      <c r="O118" s="48">
        <f t="shared" si="13"/>
        <v>1961473.9700000002</v>
      </c>
      <c r="P118" s="48">
        <f t="shared" si="13"/>
        <v>4502957.3099999987</v>
      </c>
      <c r="Q118" s="48">
        <f t="shared" si="13"/>
        <v>1501497.5930000003</v>
      </c>
      <c r="R118" s="48">
        <f t="shared" si="13"/>
        <v>1347779.1999999997</v>
      </c>
      <c r="S118" s="48">
        <f t="shared" si="13"/>
        <v>1764037.3399999999</v>
      </c>
      <c r="T118" s="48">
        <f t="shared" si="13"/>
        <v>1219204.8599999999</v>
      </c>
      <c r="U118" s="48">
        <f t="shared" si="13"/>
        <v>852161.77</v>
      </c>
      <c r="V118" s="48">
        <f t="shared" si="13"/>
        <v>77204644.638999999</v>
      </c>
    </row>
    <row r="119" spans="1:22" ht="20.100000000000001" customHeight="1" x14ac:dyDescent="0.2">
      <c r="A119" s="51"/>
      <c r="C119" s="50"/>
      <c r="L119" s="51"/>
      <c r="P119" s="51"/>
      <c r="V119" s="51"/>
    </row>
    <row r="120" spans="1:22" ht="20.100000000000001" customHeight="1" x14ac:dyDescent="0.2">
      <c r="A120" s="51"/>
      <c r="C120" s="50"/>
      <c r="L120" s="51"/>
      <c r="P120" s="51"/>
      <c r="V120" s="51"/>
    </row>
    <row r="121" spans="1:22" ht="20.100000000000001" customHeight="1" x14ac:dyDescent="0.2">
      <c r="A121" s="51"/>
      <c r="C121" s="50"/>
      <c r="L121" s="51"/>
      <c r="P121" s="51"/>
      <c r="V121" s="51"/>
    </row>
    <row r="122" spans="1:22" ht="20.100000000000001" customHeight="1" x14ac:dyDescent="0.2">
      <c r="A122" s="51"/>
      <c r="C122" s="50"/>
      <c r="L122" s="51"/>
      <c r="P122" s="51"/>
      <c r="V122" s="51"/>
    </row>
    <row r="123" spans="1:22" ht="20.100000000000001" customHeight="1" x14ac:dyDescent="0.2">
      <c r="A123" s="51"/>
      <c r="C123" s="50"/>
      <c r="L123" s="51"/>
      <c r="P123" s="51"/>
      <c r="V123" s="51"/>
    </row>
    <row r="124" spans="1:22" ht="20.100000000000001" customHeight="1" x14ac:dyDescent="0.2">
      <c r="A124" s="51"/>
      <c r="C124" s="50"/>
      <c r="L124" s="51"/>
      <c r="P124" s="51"/>
      <c r="V124" s="51"/>
    </row>
    <row r="125" spans="1:22" ht="20.100000000000001" customHeight="1" x14ac:dyDescent="0.2">
      <c r="A125" s="51"/>
      <c r="C125" s="50"/>
      <c r="L125" s="51"/>
      <c r="P125" s="51"/>
      <c r="V125" s="51"/>
    </row>
    <row r="126" spans="1:22" ht="20.100000000000001" customHeight="1" x14ac:dyDescent="0.2">
      <c r="A126" s="51"/>
      <c r="C126" s="50"/>
      <c r="L126" s="51"/>
      <c r="P126" s="51"/>
      <c r="V126" s="51"/>
    </row>
    <row r="127" spans="1:22" ht="20.100000000000001" customHeight="1" x14ac:dyDescent="0.2">
      <c r="A127" s="51"/>
      <c r="C127" s="50"/>
      <c r="L127" s="51"/>
      <c r="P127" s="51"/>
      <c r="V127" s="51"/>
    </row>
    <row r="128" spans="1:22" ht="20.100000000000001" customHeight="1" x14ac:dyDescent="0.2">
      <c r="A128" s="51"/>
      <c r="C128" s="50"/>
      <c r="L128" s="51"/>
      <c r="P128" s="51"/>
      <c r="V128" s="51"/>
    </row>
    <row r="129" spans="1:22" ht="20.100000000000001" customHeight="1" x14ac:dyDescent="0.2">
      <c r="A129" s="51"/>
      <c r="C129" s="50"/>
      <c r="L129" s="51"/>
      <c r="P129" s="51"/>
      <c r="V129" s="51"/>
    </row>
    <row r="130" spans="1:22" ht="20.100000000000001" customHeight="1" x14ac:dyDescent="0.2">
      <c r="A130" s="51"/>
      <c r="C130" s="50"/>
      <c r="L130" s="51"/>
      <c r="P130" s="51"/>
      <c r="V130" s="51"/>
    </row>
    <row r="131" spans="1:22" ht="20.100000000000001" customHeight="1" x14ac:dyDescent="0.2">
      <c r="A131" s="51"/>
      <c r="C131" s="50"/>
      <c r="L131" s="51"/>
      <c r="P131" s="51"/>
      <c r="V131" s="51"/>
    </row>
    <row r="132" spans="1:22" ht="20.100000000000001" customHeight="1" x14ac:dyDescent="0.2">
      <c r="A132" s="51"/>
      <c r="C132" s="50"/>
      <c r="L132" s="51"/>
      <c r="P132" s="51"/>
      <c r="V132" s="51"/>
    </row>
    <row r="133" spans="1:22" ht="20.100000000000001" customHeight="1" x14ac:dyDescent="0.2">
      <c r="A133" s="51"/>
      <c r="C133" s="50"/>
      <c r="L133" s="51"/>
      <c r="P133" s="51"/>
      <c r="V133" s="51"/>
    </row>
    <row r="134" spans="1:22" ht="20.100000000000001" customHeight="1" x14ac:dyDescent="0.2">
      <c r="A134" s="51"/>
      <c r="C134" s="50"/>
      <c r="L134" s="51"/>
      <c r="P134" s="51"/>
      <c r="V134" s="51"/>
    </row>
    <row r="135" spans="1:22" ht="20.100000000000001" customHeight="1" x14ac:dyDescent="0.2">
      <c r="A135" s="51"/>
      <c r="C135" s="50"/>
      <c r="L135" s="51"/>
      <c r="P135" s="51"/>
      <c r="V135" s="51"/>
    </row>
    <row r="136" spans="1:22" ht="20.100000000000001" customHeight="1" x14ac:dyDescent="0.2">
      <c r="A136" s="51"/>
      <c r="C136" s="50"/>
      <c r="L136" s="51"/>
      <c r="P136" s="51"/>
      <c r="V136" s="51"/>
    </row>
    <row r="137" spans="1:22" ht="20.100000000000001" customHeight="1" x14ac:dyDescent="0.2">
      <c r="A137" s="51"/>
      <c r="C137" s="50"/>
      <c r="L137" s="51"/>
      <c r="P137" s="51"/>
      <c r="V137" s="51"/>
    </row>
    <row r="138" spans="1:22" ht="20.100000000000001" customHeight="1" x14ac:dyDescent="0.2">
      <c r="A138" s="51"/>
      <c r="C138" s="50"/>
      <c r="L138" s="51"/>
      <c r="P138" s="51"/>
      <c r="V138" s="51"/>
    </row>
    <row r="139" spans="1:22" ht="20.100000000000001" customHeight="1" x14ac:dyDescent="0.2">
      <c r="A139" s="51"/>
      <c r="C139" s="50"/>
      <c r="L139" s="51"/>
      <c r="P139" s="51"/>
      <c r="V139" s="51"/>
    </row>
    <row r="140" spans="1:22" ht="20.100000000000001" customHeight="1" x14ac:dyDescent="0.2">
      <c r="A140" s="51"/>
      <c r="C140" s="50"/>
      <c r="L140" s="51"/>
      <c r="P140" s="51"/>
      <c r="V140" s="51"/>
    </row>
    <row r="141" spans="1:22" ht="20.100000000000001" customHeight="1" x14ac:dyDescent="0.2">
      <c r="A141" s="51"/>
      <c r="C141" s="50"/>
      <c r="L141" s="51"/>
      <c r="P141" s="51"/>
      <c r="V141" s="51"/>
    </row>
    <row r="142" spans="1:22" ht="20.100000000000001" customHeight="1" x14ac:dyDescent="0.2">
      <c r="A142" s="51"/>
      <c r="C142" s="50"/>
      <c r="L142" s="51"/>
      <c r="P142" s="51"/>
      <c r="V142" s="51"/>
    </row>
    <row r="143" spans="1:22" ht="20.100000000000001" customHeight="1" x14ac:dyDescent="0.2">
      <c r="A143" s="51"/>
      <c r="C143" s="50"/>
      <c r="L143" s="51"/>
      <c r="P143" s="51"/>
      <c r="V143" s="51"/>
    </row>
    <row r="144" spans="1:22" ht="20.100000000000001" customHeight="1" x14ac:dyDescent="0.2">
      <c r="A144" s="51"/>
      <c r="C144" s="50"/>
      <c r="L144" s="51"/>
      <c r="P144" s="51"/>
      <c r="V144" s="51"/>
    </row>
    <row r="145" spans="1:22" ht="20.100000000000001" customHeight="1" x14ac:dyDescent="0.2">
      <c r="A145" s="51"/>
      <c r="C145" s="50"/>
      <c r="L145" s="51"/>
      <c r="P145" s="51"/>
      <c r="V145" s="51"/>
    </row>
    <row r="146" spans="1:22" ht="20.100000000000001" customHeight="1" x14ac:dyDescent="0.2">
      <c r="A146" s="51"/>
      <c r="C146" s="50"/>
      <c r="L146" s="51"/>
      <c r="P146" s="51"/>
      <c r="V146" s="51"/>
    </row>
    <row r="147" spans="1:22" ht="20.100000000000001" customHeight="1" x14ac:dyDescent="0.2">
      <c r="A147" s="51"/>
      <c r="C147" s="50"/>
      <c r="L147" s="51"/>
      <c r="P147" s="51"/>
      <c r="V147" s="51"/>
    </row>
    <row r="148" spans="1:22" ht="20.100000000000001" customHeight="1" x14ac:dyDescent="0.2">
      <c r="A148" s="51"/>
      <c r="C148" s="50"/>
      <c r="L148" s="51"/>
      <c r="P148" s="51"/>
      <c r="V148" s="51"/>
    </row>
    <row r="149" spans="1:22" ht="20.100000000000001" customHeight="1" x14ac:dyDescent="0.2">
      <c r="A149" s="51"/>
      <c r="C149" s="50"/>
      <c r="L149" s="51"/>
      <c r="P149" s="51"/>
      <c r="V149" s="51"/>
    </row>
    <row r="150" spans="1:22" ht="20.100000000000001" customHeight="1" x14ac:dyDescent="0.2">
      <c r="A150" s="51"/>
      <c r="C150" s="50"/>
      <c r="L150" s="51"/>
      <c r="P150" s="51"/>
      <c r="V150" s="51"/>
    </row>
    <row r="151" spans="1:22" ht="20.100000000000001" customHeight="1" x14ac:dyDescent="0.2">
      <c r="A151" s="51"/>
      <c r="C151" s="50"/>
      <c r="L151" s="51"/>
      <c r="P151" s="51"/>
      <c r="V151" s="51"/>
    </row>
    <row r="152" spans="1:22" ht="20.100000000000001" customHeight="1" x14ac:dyDescent="0.2">
      <c r="A152" s="51"/>
      <c r="C152" s="50"/>
      <c r="L152" s="51"/>
      <c r="P152" s="51"/>
      <c r="V152" s="51"/>
    </row>
    <row r="153" spans="1:22" ht="20.100000000000001" customHeight="1" x14ac:dyDescent="0.2">
      <c r="A153" s="51"/>
      <c r="C153" s="50"/>
      <c r="L153" s="51"/>
      <c r="P153" s="51"/>
      <c r="V153" s="51"/>
    </row>
    <row r="154" spans="1:22" ht="20.100000000000001" customHeight="1" x14ac:dyDescent="0.2">
      <c r="A154" s="51"/>
      <c r="C154" s="50"/>
      <c r="L154" s="51"/>
      <c r="P154" s="51"/>
      <c r="V154" s="51"/>
    </row>
    <row r="155" spans="1:22" ht="20.100000000000001" customHeight="1" x14ac:dyDescent="0.2">
      <c r="A155" s="51"/>
      <c r="C155" s="50"/>
      <c r="L155" s="51"/>
      <c r="P155" s="51"/>
      <c r="V155" s="51"/>
    </row>
    <row r="156" spans="1:22" ht="20.100000000000001" customHeight="1" x14ac:dyDescent="0.2">
      <c r="A156" s="51"/>
      <c r="C156" s="50"/>
      <c r="L156" s="51"/>
      <c r="P156" s="51"/>
      <c r="V156" s="51"/>
    </row>
    <row r="157" spans="1:22" ht="20.100000000000001" customHeight="1" x14ac:dyDescent="0.2">
      <c r="A157" s="51"/>
      <c r="C157" s="50"/>
      <c r="L157" s="51"/>
      <c r="P157" s="51"/>
      <c r="V157" s="51"/>
    </row>
    <row r="158" spans="1:22" ht="20.100000000000001" customHeight="1" x14ac:dyDescent="0.2">
      <c r="A158" s="51"/>
      <c r="C158" s="50"/>
      <c r="L158" s="51"/>
      <c r="P158" s="51"/>
      <c r="V158" s="51"/>
    </row>
    <row r="159" spans="1:22" ht="20.100000000000001" customHeight="1" x14ac:dyDescent="0.2">
      <c r="A159" s="51"/>
      <c r="C159" s="50"/>
      <c r="L159" s="51"/>
      <c r="P159" s="51"/>
      <c r="V159" s="51"/>
    </row>
    <row r="160" spans="1:22" ht="20.100000000000001" customHeight="1" x14ac:dyDescent="0.2">
      <c r="A160" s="51"/>
      <c r="C160" s="50"/>
      <c r="L160" s="51"/>
      <c r="P160" s="51"/>
      <c r="V160" s="51"/>
    </row>
    <row r="161" spans="1:22" ht="20.100000000000001" customHeight="1" x14ac:dyDescent="0.2">
      <c r="A161" s="51"/>
      <c r="C161" s="50"/>
      <c r="L161" s="51"/>
      <c r="P161" s="51"/>
      <c r="V161" s="51"/>
    </row>
    <row r="162" spans="1:22" ht="20.100000000000001" customHeight="1" x14ac:dyDescent="0.2">
      <c r="A162" s="51"/>
      <c r="C162" s="50"/>
      <c r="L162" s="51"/>
      <c r="P162" s="51"/>
      <c r="V162" s="51"/>
    </row>
    <row r="163" spans="1:22" ht="20.100000000000001" customHeight="1" x14ac:dyDescent="0.2">
      <c r="A163" s="51"/>
      <c r="C163" s="50"/>
      <c r="L163" s="51"/>
      <c r="P163" s="51"/>
      <c r="V163" s="51"/>
    </row>
    <row r="164" spans="1:22" ht="20.100000000000001" customHeight="1" x14ac:dyDescent="0.2">
      <c r="A164" s="51"/>
      <c r="C164" s="50"/>
      <c r="L164" s="51"/>
      <c r="P164" s="51"/>
      <c r="V164" s="51"/>
    </row>
    <row r="165" spans="1:22" ht="20.100000000000001" customHeight="1" x14ac:dyDescent="0.2">
      <c r="A165" s="51"/>
      <c r="C165" s="50"/>
      <c r="L165" s="51"/>
      <c r="P165" s="51"/>
      <c r="V165" s="51"/>
    </row>
    <row r="166" spans="1:22" ht="20.100000000000001" customHeight="1" x14ac:dyDescent="0.2">
      <c r="A166" s="51"/>
      <c r="C166" s="50"/>
      <c r="L166" s="51"/>
      <c r="P166" s="51"/>
      <c r="V166" s="51"/>
    </row>
    <row r="167" spans="1:22" ht="20.100000000000001" customHeight="1" x14ac:dyDescent="0.2">
      <c r="A167" s="51"/>
      <c r="C167" s="50"/>
      <c r="L167" s="51"/>
      <c r="P167" s="51"/>
      <c r="V167" s="51"/>
    </row>
    <row r="168" spans="1:22" ht="20.100000000000001" customHeight="1" x14ac:dyDescent="0.2">
      <c r="A168" s="51"/>
      <c r="C168" s="50"/>
      <c r="L168" s="51"/>
      <c r="P168" s="51"/>
      <c r="V168" s="51"/>
    </row>
    <row r="169" spans="1:22" ht="20.100000000000001" customHeight="1" x14ac:dyDescent="0.2">
      <c r="A169" s="51"/>
      <c r="C169" s="50"/>
      <c r="L169" s="51"/>
      <c r="P169" s="51"/>
      <c r="V169" s="51"/>
    </row>
    <row r="170" spans="1:22" ht="20.100000000000001" customHeight="1" x14ac:dyDescent="0.2">
      <c r="A170" s="51"/>
      <c r="C170" s="50"/>
      <c r="L170" s="51"/>
      <c r="P170" s="51"/>
      <c r="V170" s="51"/>
    </row>
    <row r="171" spans="1:22" ht="20.100000000000001" customHeight="1" x14ac:dyDescent="0.2">
      <c r="A171" s="51"/>
      <c r="C171" s="50"/>
      <c r="L171" s="51"/>
      <c r="P171" s="51"/>
      <c r="V171" s="51"/>
    </row>
    <row r="172" spans="1:22" ht="20.100000000000001" customHeight="1" x14ac:dyDescent="0.2">
      <c r="A172" s="51"/>
      <c r="C172" s="50"/>
      <c r="L172" s="51"/>
      <c r="P172" s="51"/>
      <c r="V172" s="51"/>
    </row>
    <row r="173" spans="1:22" ht="20.100000000000001" customHeight="1" x14ac:dyDescent="0.2">
      <c r="A173" s="51"/>
      <c r="C173" s="50"/>
      <c r="L173" s="51"/>
      <c r="P173" s="51"/>
      <c r="V173" s="51"/>
    </row>
    <row r="174" spans="1:22" ht="20.100000000000001" customHeight="1" x14ac:dyDescent="0.2">
      <c r="A174" s="51"/>
      <c r="C174" s="50"/>
      <c r="L174" s="51"/>
      <c r="P174" s="51"/>
      <c r="V174" s="51"/>
    </row>
    <row r="175" spans="1:22" ht="20.100000000000001" customHeight="1" x14ac:dyDescent="0.2">
      <c r="A175" s="51"/>
      <c r="C175" s="50"/>
      <c r="L175" s="51"/>
      <c r="P175" s="51"/>
      <c r="V175" s="51"/>
    </row>
    <row r="176" spans="1:22" ht="20.100000000000001" customHeight="1" x14ac:dyDescent="0.2">
      <c r="A176" s="51"/>
      <c r="C176" s="50"/>
      <c r="L176" s="51"/>
      <c r="P176" s="51"/>
      <c r="V176" s="51"/>
    </row>
    <row r="177" spans="1:22" ht="20.100000000000001" customHeight="1" x14ac:dyDescent="0.2">
      <c r="A177" s="51"/>
      <c r="C177" s="50"/>
      <c r="L177" s="51"/>
      <c r="P177" s="51"/>
      <c r="V177" s="51"/>
    </row>
    <row r="178" spans="1:22" ht="20.100000000000001" customHeight="1" x14ac:dyDescent="0.2">
      <c r="A178" s="51"/>
      <c r="C178" s="50"/>
      <c r="L178" s="51"/>
      <c r="P178" s="51"/>
      <c r="V178" s="51"/>
    </row>
    <row r="179" spans="1:22" ht="20.100000000000001" customHeight="1" x14ac:dyDescent="0.2">
      <c r="A179" s="51"/>
      <c r="C179" s="50"/>
      <c r="L179" s="51"/>
      <c r="P179" s="51"/>
      <c r="V179" s="51"/>
    </row>
    <row r="180" spans="1:22" ht="20.100000000000001" customHeight="1" x14ac:dyDescent="0.2">
      <c r="A180" s="51"/>
      <c r="C180" s="50"/>
      <c r="L180" s="51"/>
      <c r="P180" s="51"/>
      <c r="V180" s="51"/>
    </row>
    <row r="181" spans="1:22" ht="20.100000000000001" customHeight="1" x14ac:dyDescent="0.2">
      <c r="A181" s="51"/>
      <c r="C181" s="50"/>
      <c r="L181" s="51"/>
      <c r="P181" s="51"/>
      <c r="V181" s="51"/>
    </row>
    <row r="182" spans="1:22" ht="20.100000000000001" customHeight="1" x14ac:dyDescent="0.2">
      <c r="A182" s="51"/>
      <c r="C182" s="50"/>
      <c r="L182" s="51"/>
      <c r="P182" s="51"/>
      <c r="V182" s="51"/>
    </row>
    <row r="183" spans="1:22" ht="20.100000000000001" customHeight="1" x14ac:dyDescent="0.2">
      <c r="A183" s="51"/>
      <c r="C183" s="50"/>
      <c r="L183" s="51"/>
      <c r="P183" s="51"/>
      <c r="V183" s="51"/>
    </row>
    <row r="184" spans="1:22" ht="20.100000000000001" customHeight="1" x14ac:dyDescent="0.2">
      <c r="A184" s="51"/>
      <c r="C184" s="50"/>
      <c r="L184" s="51"/>
      <c r="P184" s="51"/>
      <c r="V184" s="51"/>
    </row>
    <row r="185" spans="1:22" ht="20.100000000000001" customHeight="1" x14ac:dyDescent="0.2">
      <c r="A185" s="51"/>
      <c r="C185" s="50"/>
      <c r="L185" s="51"/>
      <c r="P185" s="51"/>
      <c r="V185" s="51"/>
    </row>
    <row r="186" spans="1:22" ht="20.100000000000001" customHeight="1" x14ac:dyDescent="0.2">
      <c r="A186" s="51"/>
      <c r="C186" s="50"/>
      <c r="L186" s="51"/>
      <c r="P186" s="51"/>
      <c r="V186" s="51"/>
    </row>
    <row r="187" spans="1:22" ht="20.100000000000001" customHeight="1" x14ac:dyDescent="0.2">
      <c r="A187" s="51"/>
      <c r="C187" s="50"/>
      <c r="L187" s="51"/>
      <c r="P187" s="51"/>
      <c r="V187" s="51"/>
    </row>
    <row r="188" spans="1:22" ht="20.100000000000001" customHeight="1" x14ac:dyDescent="0.2">
      <c r="A188" s="51"/>
      <c r="C188" s="50"/>
      <c r="L188" s="51"/>
      <c r="P188" s="51"/>
      <c r="V188" s="51"/>
    </row>
    <row r="189" spans="1:22" ht="20.100000000000001" customHeight="1" x14ac:dyDescent="0.2">
      <c r="A189" s="51"/>
      <c r="C189" s="50"/>
      <c r="L189" s="51"/>
      <c r="P189" s="51"/>
      <c r="V189" s="51"/>
    </row>
    <row r="190" spans="1:22" ht="20.100000000000001" customHeight="1" x14ac:dyDescent="0.2">
      <c r="A190" s="51"/>
      <c r="C190" s="50"/>
      <c r="L190" s="51"/>
      <c r="P190" s="51"/>
      <c r="V190" s="51"/>
    </row>
    <row r="191" spans="1:22" ht="20.100000000000001" customHeight="1" x14ac:dyDescent="0.2">
      <c r="A191" s="51"/>
      <c r="C191" s="50"/>
      <c r="L191" s="51"/>
      <c r="P191" s="51"/>
      <c r="V191" s="51"/>
    </row>
    <row r="192" spans="1:22" ht="20.100000000000001" customHeight="1" x14ac:dyDescent="0.2">
      <c r="A192" s="51"/>
      <c r="C192" s="50"/>
      <c r="L192" s="51"/>
      <c r="P192" s="51"/>
      <c r="V192" s="51"/>
    </row>
    <row r="193" spans="1:22" ht="20.100000000000001" customHeight="1" x14ac:dyDescent="0.2">
      <c r="A193" s="51"/>
      <c r="C193" s="50"/>
      <c r="L193" s="51"/>
      <c r="P193" s="51"/>
      <c r="V193" s="51"/>
    </row>
    <row r="194" spans="1:22" ht="20.100000000000001" customHeight="1" x14ac:dyDescent="0.2">
      <c r="A194" s="51"/>
      <c r="C194" s="50"/>
      <c r="L194" s="51"/>
      <c r="P194" s="51"/>
      <c r="V194" s="51"/>
    </row>
    <row r="195" spans="1:22" ht="20.100000000000001" customHeight="1" x14ac:dyDescent="0.2">
      <c r="A195" s="51"/>
      <c r="C195" s="50"/>
      <c r="L195" s="51"/>
      <c r="P195" s="51"/>
      <c r="V195" s="51"/>
    </row>
    <row r="196" spans="1:22" ht="20.100000000000001" customHeight="1" x14ac:dyDescent="0.2">
      <c r="A196" s="51"/>
      <c r="C196" s="50"/>
      <c r="L196" s="51"/>
      <c r="P196" s="51"/>
      <c r="V196" s="51"/>
    </row>
    <row r="197" spans="1:22" ht="20.100000000000001" customHeight="1" x14ac:dyDescent="0.2">
      <c r="A197" s="51"/>
      <c r="C197" s="50"/>
      <c r="L197" s="51"/>
      <c r="P197" s="51"/>
      <c r="V197" s="51"/>
    </row>
    <row r="198" spans="1:22" ht="20.100000000000001" customHeight="1" x14ac:dyDescent="0.2">
      <c r="A198" s="51"/>
      <c r="C198" s="50"/>
      <c r="L198" s="51"/>
      <c r="P198" s="51"/>
      <c r="V198" s="51"/>
    </row>
    <row r="199" spans="1:22" ht="20.100000000000001" customHeight="1" x14ac:dyDescent="0.2">
      <c r="A199" s="51"/>
      <c r="C199" s="50"/>
      <c r="L199" s="51"/>
      <c r="P199" s="51"/>
      <c r="V199" s="51"/>
    </row>
    <row r="200" spans="1:22" ht="20.100000000000001" customHeight="1" x14ac:dyDescent="0.2">
      <c r="A200" s="51"/>
      <c r="C200" s="50"/>
      <c r="L200" s="51"/>
      <c r="P200" s="51"/>
      <c r="V200" s="51"/>
    </row>
    <row r="201" spans="1:22" ht="20.100000000000001" customHeight="1" x14ac:dyDescent="0.2">
      <c r="A201" s="51"/>
      <c r="C201" s="50"/>
      <c r="L201" s="51"/>
      <c r="P201" s="51"/>
      <c r="V201" s="51"/>
    </row>
    <row r="202" spans="1:22" ht="20.100000000000001" customHeight="1" x14ac:dyDescent="0.2">
      <c r="A202" s="51"/>
      <c r="C202" s="50"/>
      <c r="L202" s="51"/>
      <c r="P202" s="51"/>
      <c r="V202" s="51"/>
    </row>
    <row r="203" spans="1:22" ht="20.100000000000001" customHeight="1" x14ac:dyDescent="0.2">
      <c r="A203" s="51"/>
      <c r="C203" s="50"/>
      <c r="L203" s="51"/>
      <c r="P203" s="51"/>
      <c r="V203" s="51"/>
    </row>
    <row r="204" spans="1:22" ht="20.100000000000001" customHeight="1" x14ac:dyDescent="0.2">
      <c r="A204" s="51"/>
      <c r="C204" s="50"/>
      <c r="L204" s="51"/>
      <c r="P204" s="51"/>
      <c r="V204" s="51"/>
    </row>
    <row r="205" spans="1:22" ht="20.100000000000001" customHeight="1" x14ac:dyDescent="0.2">
      <c r="A205" s="51"/>
      <c r="C205" s="50"/>
      <c r="L205" s="51"/>
      <c r="P205" s="51"/>
      <c r="V205" s="51"/>
    </row>
    <row r="206" spans="1:22" ht="20.100000000000001" customHeight="1" x14ac:dyDescent="0.2">
      <c r="A206" s="51"/>
      <c r="C206" s="50"/>
      <c r="L206" s="51"/>
      <c r="P206" s="51"/>
      <c r="V206" s="51"/>
    </row>
    <row r="207" spans="1:22" ht="20.100000000000001" customHeight="1" x14ac:dyDescent="0.2">
      <c r="A207" s="51"/>
      <c r="C207" s="50"/>
      <c r="L207" s="51"/>
      <c r="P207" s="51"/>
      <c r="V207" s="51"/>
    </row>
    <row r="208" spans="1:22" ht="20.100000000000001" customHeight="1" x14ac:dyDescent="0.2">
      <c r="A208" s="51"/>
      <c r="C208" s="50"/>
      <c r="L208" s="51"/>
      <c r="P208" s="51"/>
      <c r="V208" s="51"/>
    </row>
    <row r="209" spans="1:22" ht="20.100000000000001" customHeight="1" x14ac:dyDescent="0.2">
      <c r="A209" s="51"/>
      <c r="C209" s="50"/>
      <c r="L209" s="51"/>
      <c r="P209" s="51"/>
      <c r="V209" s="51"/>
    </row>
    <row r="210" spans="1:22" ht="20.100000000000001" customHeight="1" x14ac:dyDescent="0.2">
      <c r="A210" s="51"/>
      <c r="C210" s="50"/>
      <c r="L210" s="51"/>
      <c r="P210" s="51"/>
      <c r="V210" s="51"/>
    </row>
    <row r="211" spans="1:22" ht="20.100000000000001" customHeight="1" x14ac:dyDescent="0.2">
      <c r="A211" s="51"/>
      <c r="C211" s="50"/>
      <c r="L211" s="51"/>
      <c r="P211" s="51"/>
      <c r="V211" s="51"/>
    </row>
    <row r="212" spans="1:22" ht="20.100000000000001" customHeight="1" x14ac:dyDescent="0.2">
      <c r="A212" s="51"/>
      <c r="C212" s="50"/>
      <c r="L212" s="51"/>
      <c r="P212" s="51"/>
      <c r="V212" s="51"/>
    </row>
    <row r="213" spans="1:22" ht="20.100000000000001" customHeight="1" x14ac:dyDescent="0.2">
      <c r="A213" s="51"/>
      <c r="C213" s="50"/>
      <c r="L213" s="51"/>
      <c r="P213" s="51"/>
      <c r="V213" s="51"/>
    </row>
    <row r="214" spans="1:22" ht="20.100000000000001" customHeight="1" x14ac:dyDescent="0.2">
      <c r="A214" s="51"/>
      <c r="C214" s="50"/>
      <c r="L214" s="51"/>
      <c r="P214" s="51"/>
      <c r="V214" s="51"/>
    </row>
    <row r="215" spans="1:22" ht="20.100000000000001" customHeight="1" x14ac:dyDescent="0.2">
      <c r="A215" s="51"/>
      <c r="C215" s="50"/>
      <c r="L215" s="51"/>
      <c r="P215" s="51"/>
      <c r="V215" s="51"/>
    </row>
    <row r="216" spans="1:22" ht="20.100000000000001" customHeight="1" x14ac:dyDescent="0.2">
      <c r="A216" s="51"/>
      <c r="C216" s="50"/>
      <c r="L216" s="51"/>
      <c r="P216" s="51"/>
      <c r="V216" s="51"/>
    </row>
    <row r="217" spans="1:22" ht="20.100000000000001" customHeight="1" x14ac:dyDescent="0.2">
      <c r="A217" s="51"/>
      <c r="C217" s="50"/>
      <c r="L217" s="51"/>
      <c r="P217" s="51"/>
      <c r="V217" s="51"/>
    </row>
    <row r="218" spans="1:22" ht="20.100000000000001" customHeight="1" x14ac:dyDescent="0.2">
      <c r="A218" s="51"/>
      <c r="C218" s="50"/>
      <c r="L218" s="51"/>
      <c r="P218" s="51"/>
      <c r="V218" s="51"/>
    </row>
    <row r="219" spans="1:22" ht="20.100000000000001" customHeight="1" x14ac:dyDescent="0.2">
      <c r="A219" s="51"/>
      <c r="C219" s="50"/>
      <c r="L219" s="51"/>
      <c r="P219" s="51"/>
      <c r="V219" s="51"/>
    </row>
    <row r="220" spans="1:22" ht="20.100000000000001" customHeight="1" x14ac:dyDescent="0.2">
      <c r="A220" s="51"/>
      <c r="C220" s="50"/>
      <c r="L220" s="51"/>
      <c r="P220" s="51"/>
      <c r="V220" s="51"/>
    </row>
    <row r="221" spans="1:22" ht="20.100000000000001" customHeight="1" x14ac:dyDescent="0.2">
      <c r="A221" s="51"/>
      <c r="C221" s="50"/>
      <c r="L221" s="51"/>
      <c r="P221" s="51"/>
      <c r="V221" s="51"/>
    </row>
    <row r="222" spans="1:22" ht="20.100000000000001" customHeight="1" x14ac:dyDescent="0.2">
      <c r="A222" s="51"/>
      <c r="C222" s="50"/>
      <c r="L222" s="51"/>
      <c r="P222" s="51"/>
      <c r="V222" s="51"/>
    </row>
    <row r="223" spans="1:22" ht="20.100000000000001" customHeight="1" x14ac:dyDescent="0.2">
      <c r="A223" s="51"/>
      <c r="C223" s="50"/>
      <c r="L223" s="51"/>
      <c r="P223" s="51"/>
      <c r="V223" s="51"/>
    </row>
    <row r="224" spans="1:22" ht="20.100000000000001" customHeight="1" x14ac:dyDescent="0.2">
      <c r="A224" s="51"/>
      <c r="C224" s="50"/>
      <c r="L224" s="51"/>
      <c r="P224" s="51"/>
      <c r="V224" s="51"/>
    </row>
    <row r="225" spans="1:22" ht="20.100000000000001" customHeight="1" x14ac:dyDescent="0.2">
      <c r="A225" s="51"/>
      <c r="C225" s="50"/>
      <c r="L225" s="51"/>
      <c r="P225" s="51"/>
      <c r="V225" s="51"/>
    </row>
    <row r="226" spans="1:22" ht="20.100000000000001" customHeight="1" x14ac:dyDescent="0.2">
      <c r="A226" s="51"/>
      <c r="C226" s="50"/>
      <c r="L226" s="51"/>
      <c r="P226" s="51"/>
      <c r="V226" s="51"/>
    </row>
    <row r="227" spans="1:22" ht="20.100000000000001" customHeight="1" x14ac:dyDescent="0.2">
      <c r="A227" s="51"/>
      <c r="C227" s="50"/>
      <c r="L227" s="51"/>
      <c r="P227" s="51"/>
      <c r="V227" s="51"/>
    </row>
    <row r="228" spans="1:22" ht="20.100000000000001" customHeight="1" x14ac:dyDescent="0.2">
      <c r="A228" s="51"/>
      <c r="C228" s="50"/>
      <c r="L228" s="51"/>
      <c r="P228" s="51"/>
      <c r="V228" s="51"/>
    </row>
    <row r="229" spans="1:22" ht="20.100000000000001" customHeight="1" x14ac:dyDescent="0.2">
      <c r="A229" s="51"/>
      <c r="C229" s="50"/>
      <c r="L229" s="51"/>
      <c r="P229" s="51"/>
      <c r="V229" s="51"/>
    </row>
    <row r="230" spans="1:22" ht="20.100000000000001" customHeight="1" x14ac:dyDescent="0.2">
      <c r="A230" s="51"/>
      <c r="C230" s="50"/>
      <c r="L230" s="51"/>
      <c r="P230" s="51"/>
      <c r="V230" s="51"/>
    </row>
    <row r="231" spans="1:22" ht="20.100000000000001" customHeight="1" x14ac:dyDescent="0.2">
      <c r="A231" s="51"/>
      <c r="C231" s="50"/>
      <c r="L231" s="51"/>
      <c r="P231" s="51"/>
      <c r="V231" s="51"/>
    </row>
  </sheetData>
  <mergeCells count="2">
    <mergeCell ref="A1:V1"/>
    <mergeCell ref="A118:B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GELİR</vt:lpstr>
      <vt:lpstr>GİDER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Gamze</dc:creator>
  <cp:lastModifiedBy>Gamze</cp:lastModifiedBy>
  <dcterms:created xsi:type="dcterms:W3CDTF">2016-11-07T12:04:48Z</dcterms:created>
  <dcterms:modified xsi:type="dcterms:W3CDTF">2016-11-07T12:35:29Z</dcterms:modified>
</cp:coreProperties>
</file>